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2636"/>
  </bookViews>
  <sheets>
    <sheet name="Лист1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M86" i="1" l="1"/>
  <c r="M87" i="1"/>
  <c r="M85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7" i="1"/>
  <c r="Q78" i="1"/>
  <c r="Q79" i="1"/>
  <c r="Q80" i="1"/>
  <c r="Q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76" i="1"/>
  <c r="O78" i="1"/>
  <c r="O79" i="1"/>
  <c r="O80" i="1"/>
  <c r="O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6" i="1"/>
  <c r="M67" i="1"/>
  <c r="M68" i="1"/>
  <c r="M69" i="1"/>
  <c r="M70" i="1"/>
  <c r="M71" i="1"/>
  <c r="M72" i="1"/>
  <c r="M73" i="1"/>
  <c r="M78" i="1"/>
  <c r="M79" i="1"/>
  <c r="M80" i="1"/>
  <c r="M47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21" i="1"/>
  <c r="Q14" i="1"/>
  <c r="Q15" i="1"/>
  <c r="Q13" i="1"/>
  <c r="O14" i="1"/>
  <c r="O15" i="1"/>
  <c r="O13" i="1"/>
  <c r="M42" i="1" l="1"/>
  <c r="O42" i="1"/>
  <c r="Q42" i="1"/>
  <c r="O81" i="1"/>
  <c r="Q16" i="1"/>
  <c r="M81" i="1"/>
  <c r="Q81" i="1"/>
  <c r="O16" i="1"/>
  <c r="M16" i="1"/>
  <c r="E89" i="1"/>
  <c r="I81" i="1"/>
  <c r="G81" i="1"/>
  <c r="E81" i="1"/>
  <c r="I42" i="1"/>
  <c r="G42" i="1"/>
  <c r="E42" i="1"/>
  <c r="I16" i="1"/>
  <c r="G16" i="1"/>
  <c r="E16" i="1"/>
  <c r="M88" i="1"/>
  <c r="M89" i="1"/>
</calcChain>
</file>

<file path=xl/sharedStrings.xml><?xml version="1.0" encoding="utf-8"?>
<sst xmlns="http://schemas.openxmlformats.org/spreadsheetml/2006/main" count="260" uniqueCount="124">
  <si>
    <t>№</t>
  </si>
  <si>
    <t>Наименование на стоката</t>
  </si>
  <si>
    <t>Мярка</t>
  </si>
  <si>
    <t>ед. цена без ДДС</t>
  </si>
  <si>
    <t>Тоалетна хартия трислойна 3 х 15,5 гр./м2 , 80 гр. ролка бяла</t>
  </si>
  <si>
    <t>пакет</t>
  </si>
  <si>
    <t>Кухненска хартия трислойна 3 х 17гр./м2 , 800 гр. ролка</t>
  </si>
  <si>
    <t>обща стойност за обособена позиция</t>
  </si>
  <si>
    <t>Тоалетен сапун – минимум 60 гр.</t>
  </si>
  <si>
    <t>Абразивен почистващ препарат за кухни и бани, опак. от 500 гр.</t>
  </si>
  <si>
    <t>Измиващи препарати (тип веро) от 5л.</t>
  </si>
  <si>
    <t>Почистващ препарат за под х 5л.</t>
  </si>
  <si>
    <t>Почистващ препарат за фаянс х 5л.</t>
  </si>
  <si>
    <t>Течен обезмаслител х 5л.</t>
  </si>
  <si>
    <t>Белина х 5 л.</t>
  </si>
  <si>
    <t>Сода каустик  х 1л.</t>
  </si>
  <si>
    <t xml:space="preserve">Ароматизатор WC </t>
  </si>
  <si>
    <t>Прах за пране х 1 кг.</t>
  </si>
  <si>
    <t>Препарат за отпушване на канали на прах от 100гр. опаковка</t>
  </si>
  <si>
    <t>Препарат против мухъл и плесен х 0,500л.</t>
  </si>
  <si>
    <t>Препарат за миялни машини 5л.</t>
  </si>
  <si>
    <t>Почистващ препарат за мебели</t>
  </si>
  <si>
    <t>Ароматизатор спрей</t>
  </si>
  <si>
    <t>Препарат WC</t>
  </si>
  <si>
    <t>Хотелски сапун 12 гр.</t>
  </si>
  <si>
    <t>-</t>
  </si>
  <si>
    <t xml:space="preserve">Лопатка за смет </t>
  </si>
  <si>
    <t>Метли за вътрешно почистване.</t>
  </si>
  <si>
    <t xml:space="preserve">Памучен парцал тип "въже" </t>
  </si>
  <si>
    <t>Дръжка за стирка въже</t>
  </si>
  <si>
    <t>Кофа</t>
  </si>
  <si>
    <t>Четка за тоалетна</t>
  </si>
  <si>
    <t>Домакински гъби/кухненски за миене</t>
  </si>
  <si>
    <t>Домакински попивателни гъби/кухненски (опак. х 3бр.)</t>
  </si>
  <si>
    <t>опаковка</t>
  </si>
  <si>
    <t>Домакински телчета за почистване</t>
  </si>
  <si>
    <t>Найлонови пликове за смет от 20л.х 50бр.</t>
  </si>
  <si>
    <t>ролка</t>
  </si>
  <si>
    <t>Найлонови пликове за смет от 35л.х 30бр.</t>
  </si>
  <si>
    <t>Найлонови пликове за смет от 130 л. х10бр.</t>
  </si>
  <si>
    <t>Торбички потник</t>
  </si>
  <si>
    <t xml:space="preserve">Престилки за кухня </t>
  </si>
  <si>
    <t>Ръкавици - гумени</t>
  </si>
  <si>
    <t>Ръкавици - латексови - в кутия 100 бр.</t>
  </si>
  <si>
    <t>кутии</t>
  </si>
  <si>
    <t>Ръкавици - градински</t>
  </si>
  <si>
    <t>Бонета /готвачи/</t>
  </si>
  <si>
    <t>Шапки пилотки</t>
  </si>
  <si>
    <t>Легени /средни/</t>
  </si>
  <si>
    <t>Стреч фолио</t>
  </si>
  <si>
    <t xml:space="preserve">Алуминиево фолио </t>
  </si>
  <si>
    <t>Хартия за печене</t>
  </si>
  <si>
    <t>Кърпа микрофибър</t>
  </si>
  <si>
    <t>Подочистачка МОП</t>
  </si>
  <si>
    <t>Метла сламена с дръжка</t>
  </si>
  <si>
    <t>Торби за прахосмукачки KERCHER модел Т10/1 Т12/1</t>
  </si>
  <si>
    <t>Торби за прахосмукачки KERCHER модел UB-9</t>
  </si>
  <si>
    <t>Торби за прахосмукачки KERCHER модел UB-25</t>
  </si>
  <si>
    <t>Торби за прахосмукачки LA VOR ARES iw</t>
  </si>
  <si>
    <t>Торби за прахосмукачки ПРОФИ 5, PF5-A</t>
  </si>
  <si>
    <t>Кош за отпадъци с капак 130л</t>
  </si>
  <si>
    <t>Кош за отпадъци с капак 80л</t>
  </si>
  <si>
    <t>Метла сламена без дръжка</t>
  </si>
  <si>
    <t>Бр./пачка</t>
  </si>
  <si>
    <t>брой</t>
  </si>
  <si>
    <r>
      <rPr>
        <b/>
        <sz val="11"/>
        <rFont val="Times New Roman"/>
        <family val="1"/>
        <charset val="204"/>
      </rPr>
      <t xml:space="preserve">ЦЕНОВО ПРЕДЛОЖЕНИЕ
УВАЖАЕМИ ГОСПОДИН ДРУМЕВ,
</t>
    </r>
    <r>
      <rPr>
        <sz val="11"/>
        <rFont val="Times New Roman"/>
        <family val="1"/>
        <charset val="204"/>
      </rPr>
      <t xml:space="preserve">Във връзка с участието ни в поръчка с предмет: „Доставка на консумативи за офис техника, хартии, хартиени изделия и канцеларски материали” за нуждите на „Холдинг БДЖ” ЕАД и Поделение за почивна дейност, за срок от 24 месеца, ние...............................................................................................................................................................
(наименование на участника)
със седалище и адрес на управление: ......................................................................................, данъчна регистрация…….……........................, ЕИК: .....................................................................
Настоящото предложение е подписано от .......................................................................................
                                                                    (трите имена)
в качеството му на ………………………………………………………….....................................
(длъжност)
I. Предлагаме да изпълним поръчката за нуждите  на  „Холдинг БДЖ”ЕАД, съгласно изискванията на Възложителя, при следните  цени: 
</t>
    </r>
  </si>
  <si>
    <r>
      <rPr>
        <b/>
        <u/>
        <sz val="11"/>
        <color theme="1"/>
        <rFont val="Times New Roman"/>
        <family val="1"/>
        <charset val="204"/>
      </rPr>
      <t>Обособена позиция № 10</t>
    </r>
    <r>
      <rPr>
        <b/>
        <sz val="11"/>
        <color theme="1"/>
        <rFont val="Times New Roman"/>
        <family val="1"/>
        <charset val="204"/>
      </rPr>
      <t xml:space="preserve"> Количество за ЦПВК „Паничище“</t>
    </r>
  </si>
  <si>
    <t>­</t>
  </si>
  <si>
    <t xml:space="preserve">Кърпи за ръце </t>
  </si>
  <si>
    <t xml:space="preserve">Тоалетна хартия Maxi Jumbo </t>
  </si>
  <si>
    <r>
      <t xml:space="preserve">Вениш </t>
    </r>
    <r>
      <rPr>
        <b/>
        <sz val="11"/>
        <color theme="1"/>
        <rFont val="Times New Roman"/>
        <family val="1"/>
        <charset val="204"/>
      </rPr>
      <t>или еквивалент</t>
    </r>
    <r>
      <rPr>
        <sz val="11"/>
        <color theme="1"/>
        <rFont val="Times New Roman"/>
        <family val="1"/>
        <charset val="204"/>
      </rPr>
      <t xml:space="preserve">  - препарат за петна х 1л.</t>
    </r>
  </si>
  <si>
    <r>
      <t xml:space="preserve">Препарат за насекоми RAID </t>
    </r>
    <r>
      <rPr>
        <b/>
        <sz val="11"/>
        <color theme="1"/>
        <rFont val="Times New Roman"/>
        <family val="1"/>
        <charset val="204"/>
      </rPr>
      <t>или еквивалент</t>
    </r>
  </si>
  <si>
    <r>
      <t xml:space="preserve">Течен почистващ препарат за бани (Доместос) </t>
    </r>
    <r>
      <rPr>
        <b/>
        <sz val="11"/>
        <color theme="1"/>
        <rFont val="Times New Roman"/>
        <family val="1"/>
        <charset val="204"/>
      </rPr>
      <t xml:space="preserve">или еквивалент </t>
    </r>
    <r>
      <rPr>
        <sz val="11"/>
        <color theme="1"/>
        <rFont val="Times New Roman"/>
        <family val="1"/>
        <charset val="204"/>
      </rPr>
      <t>, опаковка  от 0,750 л.</t>
    </r>
  </si>
  <si>
    <t xml:space="preserve">обща стойност за обособена позиция </t>
  </si>
  <si>
    <t>Душ гел за коса и тяло /пълнител за еднократна употреба</t>
  </si>
  <si>
    <t xml:space="preserve">Течен сапун  на пяна 1000 мл/пълнител за еднократна употреба/ </t>
  </si>
  <si>
    <t xml:space="preserve">Салфетки за ресторант – бели, в пакет по 500 бр. 
</t>
  </si>
  <si>
    <t xml:space="preserve">Почистващ препарат за стъкло х 3л.
</t>
  </si>
  <si>
    <t>Предмет</t>
  </si>
  <si>
    <t>Количество</t>
  </si>
  <si>
    <t xml:space="preserve">Оценка за определяне на стойността, възложена съгласно част I, раздел 5 от Българските стандарти за оценяване, в сила от 01.06.2018 г. /БСО/, на контейнери, в т.ч. и бракувани </t>
  </si>
  <si>
    <t>тон</t>
  </si>
  <si>
    <t xml:space="preserve">Оценка за определяне на стойността, възложена съгласно част I, раздел 5 от БСО, на резервни части, в т.ч. и бракувани </t>
  </si>
  <si>
    <t>брой позиции</t>
  </si>
  <si>
    <t xml:space="preserve">Оценка за определяне на наемна цена на подвижен жп състав </t>
  </si>
  <si>
    <t>брой активи</t>
  </si>
  <si>
    <t xml:space="preserve">Оценка на нанесени материални щети от трети лица върху подвижен жп състав </t>
  </si>
  <si>
    <t xml:space="preserve">Оценка на нанесени материални щети от трети лица върху недвижими имоти и/или инвентар, намиращ се в имота </t>
  </si>
  <si>
    <t xml:space="preserve">брой </t>
  </si>
  <si>
    <r>
      <t>Оценка за определяне на стойността, възложена съгласно част I, раздел 5 от БСО, на</t>
    </r>
    <r>
      <rPr>
        <u/>
        <sz val="11"/>
        <color theme="1"/>
        <rFont val="Times New Roman"/>
        <family val="1"/>
        <charset val="204"/>
      </rPr>
      <t xml:space="preserve"> отпадъци от черни и цветни метали, и отпадъци от  акумулаторни батерии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</si>
  <si>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Оценка за определяне на стойността, възложена съгласно част I, раздел 5 от БСО, на </t>
    </r>
    <r>
      <rPr>
        <u/>
        <sz val="11"/>
        <color theme="1"/>
        <rFont val="Times New Roman"/>
        <family val="1"/>
        <charset val="204"/>
      </rPr>
      <t>пътнически вагони, в т.ч. и бракувани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</si>
  <si>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Оценка за определяне на стойността, възложена съгласно част I, раздел 5 от БСО, на </t>
    </r>
    <r>
      <rPr>
        <u/>
        <sz val="11"/>
        <color theme="1"/>
        <rFont val="Times New Roman"/>
        <family val="1"/>
        <charset val="204"/>
      </rPr>
      <t>товарни вагони , в т.ч. и теснопътни, както и на бракувани товарни вагони, в т.ч. и бракувани теснопътни</t>
    </r>
    <r>
      <rPr>
        <sz val="11"/>
        <color theme="1"/>
        <rFont val="Times New Roman"/>
        <family val="1"/>
        <charset val="204"/>
      </rPr>
      <t xml:space="preserve"> товарни вагони</t>
    </r>
  </si>
  <si>
    <r>
      <t xml:space="preserve">Оценка за определяне на стойността, възложена съгласно част I, раздел 5 от БСО, на </t>
    </r>
    <r>
      <rPr>
        <u/>
        <sz val="11"/>
        <color theme="1"/>
        <rFont val="Times New Roman"/>
        <family val="1"/>
        <charset val="204"/>
      </rPr>
      <t>моторни превозни средства, в т.ч. и бракувани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</si>
  <si>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Оценка за определяне на стойността, възложена съгласно част I, раздел 5 от БСО, на </t>
    </r>
    <r>
      <rPr>
        <u/>
        <sz val="11"/>
        <color theme="1"/>
        <rFont val="Times New Roman"/>
        <family val="1"/>
        <charset val="204"/>
      </rPr>
      <t>тягов подвижен състав (ТПС), в т.ч. и бракуван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</si>
  <si>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Оценка за определяне на стойността, възложена съгласно част I, раздел 5 от БСО, на </t>
    </r>
    <r>
      <rPr>
        <u/>
        <sz val="11"/>
        <color theme="1"/>
        <rFont val="Times New Roman"/>
        <family val="1"/>
        <charset val="204"/>
      </rPr>
      <t xml:space="preserve">краткотрайни материални активи, в т.ч. и бракувани, както и излязло от употреба електронно и електрическо оборудване </t>
    </r>
  </si>
  <si>
    <r>
      <t xml:space="preserve">Оценка за определяне на стойността, възложена съгласно част I, раздел 5 от БСО, </t>
    </r>
    <r>
      <rPr>
        <u/>
        <sz val="11"/>
        <color theme="1"/>
        <rFont val="Times New Roman"/>
        <family val="1"/>
        <charset val="204"/>
      </rPr>
      <t>на електронно и електрическо оборудване, в състоянието в което се намира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</si>
  <si>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Оценка за определяне на стойността, възложена съгласно част I, раздел 5 от БСО, на </t>
    </r>
    <r>
      <rPr>
        <u/>
        <sz val="11"/>
        <color theme="1"/>
        <rFont val="Times New Roman"/>
        <family val="1"/>
        <charset val="204"/>
      </rPr>
      <t>недвижими имоти и/или инвентар, намиращ се в имота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</si>
  <si>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Оценка за определяне на </t>
    </r>
    <r>
      <rPr>
        <u/>
        <sz val="11"/>
        <color theme="1"/>
        <rFont val="Times New Roman"/>
        <family val="1"/>
        <charset val="204"/>
      </rPr>
      <t>наемна цена/обезщетение за ползване без основание или на отпаднало основание</t>
    </r>
    <r>
      <rPr>
        <u/>
        <sz val="11"/>
        <color rgb="FFFF0000"/>
        <rFont val="Times New Roman"/>
        <family val="1"/>
        <charset val="204"/>
      </rPr>
      <t xml:space="preserve"> </t>
    </r>
    <r>
      <rPr>
        <u/>
        <sz val="11"/>
        <color theme="1"/>
        <rFont val="Times New Roman"/>
        <family val="1"/>
        <charset val="204"/>
      </rPr>
      <t>на недвижими имоти</t>
    </r>
    <r>
      <rPr>
        <sz val="11"/>
        <color theme="1"/>
        <rFont val="Times New Roman"/>
        <family val="1"/>
        <charset val="204"/>
      </rPr>
      <t xml:space="preserve"> </t>
    </r>
  </si>
  <si>
    <t>Обособ. позиция №</t>
  </si>
  <si>
    <t>Обща стойност в лв. без ДДС</t>
  </si>
  <si>
    <t>Ед. цена в лв. без ДДС</t>
  </si>
  <si>
    <t>УВАЖАЕМИ ГОСПОДИН АНГЕЛОВ,</t>
  </si>
  <si>
    <r>
      <t xml:space="preserve">Обособена позиция с предмет: </t>
    </r>
    <r>
      <rPr>
        <b/>
        <i/>
        <sz val="11"/>
        <color rgb="FF000000"/>
        <rFont val="Times New Roman"/>
        <family val="1"/>
        <charset val="204"/>
      </rPr>
      <t>„Доставка на санитарно-хигиенни хартиени консумативи (тоалетна хартия, кухненска хартия и салфетки)“</t>
    </r>
    <r>
      <rPr>
        <b/>
        <sz val="11"/>
        <color rgb="FF000000"/>
        <rFont val="Times New Roman"/>
        <family val="1"/>
        <charset val="204"/>
      </rPr>
      <t xml:space="preserve"> 
№ 1 за ПВЦ „Приморско”, № 2 за ПВЦ „Железничар“ и № 3 за ЦПВК „Паничище“</t>
    </r>
  </si>
  <si>
    <r>
      <t xml:space="preserve">Обособена позиция с предмет: </t>
    </r>
    <r>
      <rPr>
        <b/>
        <i/>
        <sz val="11"/>
        <color rgb="FF000000"/>
        <rFont val="Times New Roman"/>
        <family val="1"/>
        <charset val="204"/>
      </rPr>
      <t xml:space="preserve">"Доставка на сапуни, почистващи и перилни препарати" </t>
    </r>
    <r>
      <rPr>
        <b/>
        <sz val="11"/>
        <color rgb="FF000000"/>
        <rFont val="Times New Roman"/>
        <family val="1"/>
        <charset val="204"/>
      </rPr>
      <t xml:space="preserve">
№ 4 за ПВЦ „Приморско”, № 5 за ПВЦ „Железничар“ и № 6 за ЦПВК „Паничище“</t>
    </r>
  </si>
  <si>
    <r>
      <t>Обособена позиция с предмет: "</t>
    </r>
    <r>
      <rPr>
        <b/>
        <i/>
        <sz val="11"/>
        <color rgb="FF000000"/>
        <rFont val="Times New Roman"/>
        <family val="1"/>
        <charset val="204"/>
      </rPr>
      <t>Доставка на почистващи пособия, кухненски и домакински консумативи“</t>
    </r>
    <r>
      <rPr>
        <b/>
        <sz val="11"/>
        <color rgb="FF000000"/>
        <rFont val="Times New Roman"/>
        <family val="1"/>
        <charset val="204"/>
      </rPr>
      <t xml:space="preserve"> 
№ 7 за ПВЦ „Приморско”, № 8  за ПВЦ „Железничар“ и № 9 за ЦПВК „Паничище“</t>
    </r>
  </si>
  <si>
    <r>
      <t xml:space="preserve">Обособена позиция № 10 с предмет </t>
    </r>
    <r>
      <rPr>
        <b/>
        <i/>
        <sz val="11"/>
        <color rgb="FF000000"/>
        <rFont val="Times New Roman"/>
        <family val="1"/>
        <charset val="204"/>
      </rPr>
      <t>"Доставка на диспенсъри със санитарно-хигиенни консумативи за ЦПВК „Паничище“</t>
    </r>
  </si>
  <si>
    <t>Обособена позиция № 1 Количество за ПВЦ „Приморско”</t>
  </si>
  <si>
    <t>Обособена позиция № 2 Количество за ПВЦ „Железничар“</t>
  </si>
  <si>
    <t>Обособена позиция № 3 Количество за ЦПВК „Паничище“</t>
  </si>
  <si>
    <t>количество</t>
  </si>
  <si>
    <t>Обособена позиция № 4  Количество за ПВЦ „Приморско”</t>
  </si>
  <si>
    <t>Обособена позиция № 5 Количество за ПВЦ „Железничар“</t>
  </si>
  <si>
    <t>Обособена позиция № 6 Количество за ЦПВК „Паничище“</t>
  </si>
  <si>
    <t>Обособена позиция № 7  Количество за ПВЦ „Приморско”</t>
  </si>
  <si>
    <t>Обособена позиция № 8 Количество за ПВЦ „Железничар“</t>
  </si>
  <si>
    <t>Обособена позиция № 9 Количество за ЦПВК „Паничище“</t>
  </si>
  <si>
    <t xml:space="preserve">Предлагаме да изпълним поръчката по горепосочените обособени позиции, в съответсвие с изискванията посочени в документацията за участие, при следните  цени: </t>
  </si>
  <si>
    <r>
      <t xml:space="preserve"> </t>
    </r>
    <r>
      <rPr>
        <b/>
        <sz val="11"/>
        <rFont val="Times New Roman"/>
        <family val="1"/>
        <charset val="204"/>
      </rPr>
      <t xml:space="preserve"> ДО
Г-н Мартин Ангелов
Изпълнителен директор на "Холдинг БДЖ" ЕАД
</t>
    </r>
  </si>
  <si>
    <t>Приложение № 4</t>
  </si>
  <si>
    <t>Обща цена цена без ДДС</t>
  </si>
  <si>
    <t>_</t>
  </si>
  <si>
    <t>Образец № 1.2</t>
  </si>
  <si>
    <r>
      <t xml:space="preserve">Бележка № 1: Всеки участник може да представи оферта за участие за една, няколко или за всички обособени позиции. 
Бележка № 2:Участник, който подава оферта само за определени обособени позиции, попълва таблиците единствено в частите, отнасящи се за тези обособени позиции. Не се допуска попълване на клетки, колони или редове, касаещи други обособени позиции, за които участникът не кандидатства.                                     
 Бележка № 3: В случай че в настоящия документ участникът е посочил номер/а на обособена/и позиция/и, но е попълнил данни и/или за друга/и обособена/и позиция/и, извън първоначално заявените, това ще се счита за несъответствие с изискванията на Възложителя и участникът ще бъде отстранен от класиране.
Бележка № 4: При неправилно попълване на таблицата, включително попълване на колони или клетки, които не се отнасят до обособената/ите позиция/и, за която/ито участникът подава оферта, офертата се счита за несъответстваща на изискванията на Възложителя и участникът подлежи на отстраняване от класиране на офертите.
Бележка № 5: </t>
    </r>
    <r>
      <rPr>
        <b/>
        <i/>
        <sz val="11"/>
        <color theme="1"/>
        <rFont val="Times New Roman"/>
        <family val="1"/>
        <charset val="204"/>
      </rPr>
      <t>Доставката на хартиени и хигиенни консумативи по Обособена позиция № 10  се осъществява с предоставяне на  диспенсъри за ползване от страна на Изпълнителя.</t>
    </r>
    <r>
      <rPr>
        <i/>
        <sz val="11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Необходимите диспенсъри по вид и количества са следните:</t>
    </r>
    <r>
      <rPr>
        <i/>
        <sz val="11"/>
        <color theme="1"/>
        <rFont val="Times New Roman"/>
        <family val="1"/>
        <charset val="204"/>
      </rPr>
      <t xml:space="preserve">
1. Диспенсър за сапун за ръце на пяна 1000 мл. - 10 броя, автоматичен;
2. Диспенсър за шампоан за тяло и коса (душ гел за тяло и коса) 500 мл. - 90 броя;
3. Диспенсър за тоалетна хартия - 6 броя;
4. Диспенсър за кърпи за ръце – 6 броя.
</t>
    </r>
  </si>
  <si>
    <r>
      <t xml:space="preserve">Във връзка с участието ни в поръчка с предмет: </t>
    </r>
    <r>
      <rPr>
        <u/>
        <sz val="11"/>
        <rFont val="Times New Roman"/>
        <family val="1"/>
        <charset val="204"/>
      </rPr>
      <t xml:space="preserve">„Доставка на хигиенни консумативи, препарати и пособия за почистване за нуждите на ПВЦ „Приморско”, ПВЦ „Железничар” и ЦПВК „Паничище“, стопанисвани от Поделение за почивна дейност към „Холдинг БДЖ” ЕАД“, за срок от 12 (дванадесет) месеца“ с 10 (десет) обособени позиции </t>
    </r>
    <r>
      <rPr>
        <sz val="11"/>
        <rFont val="Times New Roman"/>
        <family val="1"/>
        <charset val="204"/>
      </rPr>
      <t xml:space="preserve">, по следната/ите обособена/и позиция/ и : 
</t>
    </r>
    <r>
      <rPr>
        <i/>
        <sz val="11"/>
        <rFont val="Times New Roman"/>
        <family val="1"/>
        <charset val="204"/>
      </rPr>
      <t>(изписва се номера/та на обособената/ите позиция/и)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</si>
</sst>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4" fontId="1" fillId="3" borderId="3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vertical="center" wrapText="1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 applyProtection="1">
      <alignment horizontal="left" vertical="top" wrapText="1"/>
      <protection locked="0"/>
    </xf>
    <xf numFmtId="0" fontId="0" fillId="0" borderId="0" xfId="0" applyFont="1" applyProtection="1"/>
    <xf numFmtId="0" fontId="2" fillId="2" borderId="3" xfId="0" applyFont="1" applyFill="1" applyBorder="1" applyAlignment="1" applyProtection="1">
      <alignment vertical="center" wrapText="1"/>
    </xf>
    <xf numFmtId="0" fontId="0" fillId="2" borderId="0" xfId="0" applyFont="1" applyFill="1" applyProtection="1">
      <protection locked="0"/>
    </xf>
    <xf numFmtId="0" fontId="3" fillId="2" borderId="3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</xf>
    <xf numFmtId="4" fontId="1" fillId="2" borderId="0" xfId="0" applyNumberFormat="1" applyFont="1" applyFill="1" applyBorder="1" applyAlignment="1" applyProtection="1">
      <alignment horizontal="center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textRotation="90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textRotation="90" wrapText="1"/>
      <protection locked="0"/>
    </xf>
    <xf numFmtId="0" fontId="13" fillId="2" borderId="0" xfId="0" applyFont="1" applyFill="1" applyAlignment="1" applyProtection="1">
      <alignment horizontal="center" vertical="center" textRotation="90" wrapText="1"/>
      <protection locked="0"/>
    </xf>
    <xf numFmtId="0" fontId="14" fillId="0" borderId="3" xfId="0" applyFont="1" applyBorder="1" applyAlignment="1" applyProtection="1">
      <alignment horizontal="center" vertical="center" textRotation="90" wrapText="1"/>
      <protection locked="0"/>
    </xf>
    <xf numFmtId="0" fontId="15" fillId="0" borderId="0" xfId="0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horizontal="center" vertical="center" textRotation="90" wrapText="1"/>
    </xf>
    <xf numFmtId="0" fontId="10" fillId="2" borderId="3" xfId="0" applyFont="1" applyFill="1" applyBorder="1" applyAlignment="1" applyProtection="1">
      <alignment horizontal="center" vertical="center" textRotation="90" wrapText="1"/>
    </xf>
    <xf numFmtId="0" fontId="14" fillId="0" borderId="0" xfId="0" applyFont="1" applyBorder="1" applyAlignment="1" applyProtection="1">
      <alignment horizontal="center" vertical="center" textRotation="90" wrapText="1"/>
    </xf>
    <xf numFmtId="0" fontId="14" fillId="0" borderId="2" xfId="0" applyFont="1" applyBorder="1" applyAlignment="1" applyProtection="1">
      <alignment horizontal="center" vertical="center" textRotation="90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textRotation="90" wrapText="1"/>
      <protection locked="0"/>
    </xf>
    <xf numFmtId="0" fontId="5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5" fillId="0" borderId="3" xfId="0" applyFont="1" applyBorder="1" applyAlignment="1">
      <alignment horizontal="center" vertical="center"/>
    </xf>
    <xf numFmtId="0" fontId="2" fillId="0" borderId="3" xfId="0" applyFont="1" applyBorder="1"/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4" fillId="3" borderId="3" xfId="0" applyFont="1" applyFill="1" applyBorder="1" applyAlignment="1" applyProtection="1">
      <alignment horizontal="center" vertical="center" textRotation="90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textRotation="90" wrapText="1"/>
    </xf>
    <xf numFmtId="4" fontId="1" fillId="3" borderId="3" xfId="0" applyNumberFormat="1" applyFont="1" applyFill="1" applyBorder="1" applyAlignment="1" applyProtection="1"/>
    <xf numFmtId="0" fontId="5" fillId="2" borderId="0" xfId="0" applyFont="1" applyFill="1" applyBorder="1" applyAlignment="1" applyProtection="1">
      <alignment vertical="top" wrapText="1"/>
    </xf>
    <xf numFmtId="0" fontId="0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4" fontId="1" fillId="2" borderId="0" xfId="0" applyNumberFormat="1" applyFont="1" applyFill="1" applyBorder="1" applyAlignment="1" applyProtection="1"/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Protection="1"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2" borderId="3" xfId="0" applyFont="1" applyFill="1" applyBorder="1" applyProtection="1"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textRotation="90" wrapText="1"/>
    </xf>
    <xf numFmtId="0" fontId="20" fillId="0" borderId="0" xfId="0" applyFont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/>
    </xf>
    <xf numFmtId="0" fontId="1" fillId="3" borderId="6" xfId="0" applyFont="1" applyFill="1" applyBorder="1" applyAlignment="1" applyProtection="1">
      <alignment horizontal="right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textRotation="90" wrapText="1"/>
    </xf>
    <xf numFmtId="0" fontId="10" fillId="3" borderId="11" xfId="0" applyFont="1" applyFill="1" applyBorder="1" applyAlignment="1" applyProtection="1">
      <alignment horizontal="center" vertical="center" textRotation="90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5" fillId="3" borderId="6" xfId="0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textRotation="90" wrapText="1"/>
    </xf>
    <xf numFmtId="0" fontId="10" fillId="3" borderId="12" xfId="0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1"/>
  <sheetViews>
    <sheetView tabSelected="1" workbookViewId="0">
      <selection activeCell="F90" sqref="F90"/>
    </sheetView>
  </sheetViews>
  <sheetFormatPr defaultColWidth="9.109375" defaultRowHeight="14.4" x14ac:dyDescent="0.3"/>
  <cols>
    <col min="1" max="1" width="3.109375" style="9" bestFit="1" customWidth="1"/>
    <col min="2" max="2" width="57.109375" style="9" bestFit="1" customWidth="1"/>
    <col min="3" max="3" width="5.6640625" style="35" bestFit="1" customWidth="1"/>
    <col min="4" max="4" width="17.109375" style="9" bestFit="1" customWidth="1"/>
    <col min="5" max="5" width="9.109375" style="9" bestFit="1" customWidth="1"/>
    <col min="6" max="6" width="18.44140625" style="9" customWidth="1"/>
    <col min="7" max="7" width="9.109375" style="9" customWidth="1"/>
    <col min="8" max="8" width="6.33203125" style="9" customWidth="1"/>
    <col min="9" max="9" width="9.109375" style="9" customWidth="1"/>
    <col min="10" max="11" width="9.109375" style="9"/>
    <col min="12" max="17" width="0" style="9" hidden="1" customWidth="1"/>
    <col min="18" max="16384" width="9.109375" style="9"/>
  </cols>
  <sheetData>
    <row r="1" spans="1:17" x14ac:dyDescent="0.3">
      <c r="F1" s="30" t="s">
        <v>118</v>
      </c>
      <c r="G1" s="30"/>
      <c r="H1" s="30"/>
      <c r="I1" s="30"/>
    </row>
    <row r="2" spans="1:17" x14ac:dyDescent="0.3">
      <c r="F2" s="30" t="s">
        <v>121</v>
      </c>
      <c r="G2" s="30"/>
      <c r="H2" s="30"/>
      <c r="I2" s="30"/>
    </row>
    <row r="3" spans="1:17" s="11" customFormat="1" ht="58.2" customHeight="1" x14ac:dyDescent="0.25">
      <c r="A3" s="10"/>
      <c r="B3" s="83" t="s">
        <v>117</v>
      </c>
      <c r="C3" s="83"/>
      <c r="D3" s="83"/>
      <c r="E3" s="83"/>
      <c r="F3" s="83"/>
      <c r="G3" s="58"/>
      <c r="H3" s="58"/>
      <c r="I3" s="58"/>
    </row>
    <row r="4" spans="1:17" s="11" customFormat="1" ht="13.2" customHeight="1" x14ac:dyDescent="0.25">
      <c r="A4" s="82" t="s">
        <v>65</v>
      </c>
      <c r="B4" s="82"/>
      <c r="C4" s="82"/>
      <c r="D4" s="82"/>
      <c r="E4" s="82"/>
      <c r="F4" s="82"/>
      <c r="G4" s="82"/>
      <c r="H4" s="82"/>
      <c r="I4" s="82"/>
      <c r="J4" s="59"/>
    </row>
    <row r="5" spans="1:17" s="11" customFormat="1" ht="86.4" customHeight="1" x14ac:dyDescent="0.25">
      <c r="A5" s="99" t="s">
        <v>123</v>
      </c>
      <c r="B5" s="99"/>
      <c r="C5" s="99"/>
      <c r="D5" s="99"/>
      <c r="E5" s="99"/>
      <c r="F5" s="99"/>
      <c r="G5" s="99"/>
      <c r="H5" s="99"/>
      <c r="I5" s="99"/>
      <c r="J5" s="34"/>
    </row>
    <row r="6" spans="1:17" s="11" customFormat="1" ht="16.95" customHeight="1" x14ac:dyDescent="0.25">
      <c r="A6" s="12"/>
      <c r="B6" s="12"/>
      <c r="C6" s="36"/>
      <c r="D6" s="12"/>
      <c r="E6" s="48"/>
      <c r="F6" s="12"/>
      <c r="G6" s="48"/>
      <c r="H6" s="12"/>
      <c r="I6" s="12"/>
    </row>
    <row r="7" spans="1:17" x14ac:dyDescent="0.3">
      <c r="A7" s="98" t="s">
        <v>101</v>
      </c>
      <c r="B7" s="98"/>
    </row>
    <row r="8" spans="1:17" x14ac:dyDescent="0.3">
      <c r="A8" s="33"/>
      <c r="B8" s="33"/>
    </row>
    <row r="9" spans="1:17" ht="29.4" customHeight="1" x14ac:dyDescent="0.3">
      <c r="A9" s="100" t="s">
        <v>116</v>
      </c>
      <c r="B9" s="100"/>
      <c r="C9" s="100"/>
      <c r="D9" s="100"/>
      <c r="E9" s="100"/>
      <c r="F9" s="100"/>
      <c r="G9" s="100"/>
      <c r="H9" s="100"/>
      <c r="I9" s="100"/>
      <c r="J9" s="24"/>
    </row>
    <row r="10" spans="1:17" ht="46.2" customHeight="1" x14ac:dyDescent="0.3">
      <c r="A10" s="90" t="s">
        <v>102</v>
      </c>
      <c r="B10" s="91"/>
      <c r="C10" s="91"/>
      <c r="D10" s="91"/>
      <c r="E10" s="91"/>
      <c r="F10" s="91"/>
      <c r="G10" s="91"/>
      <c r="H10" s="91"/>
      <c r="I10" s="92"/>
    </row>
    <row r="11" spans="1:17" ht="46.2" customHeight="1" x14ac:dyDescent="0.3">
      <c r="A11" s="84" t="s">
        <v>0</v>
      </c>
      <c r="B11" s="86" t="s">
        <v>1</v>
      </c>
      <c r="C11" s="88" t="s">
        <v>2</v>
      </c>
      <c r="D11" s="93" t="s">
        <v>106</v>
      </c>
      <c r="E11" s="93"/>
      <c r="F11" s="93" t="s">
        <v>107</v>
      </c>
      <c r="G11" s="93"/>
      <c r="H11" s="93" t="s">
        <v>108</v>
      </c>
      <c r="I11" s="93"/>
      <c r="L11" s="93" t="s">
        <v>106</v>
      </c>
      <c r="M11" s="93"/>
      <c r="N11" s="93" t="s">
        <v>107</v>
      </c>
      <c r="O11" s="93"/>
      <c r="P11" s="93" t="s">
        <v>108</v>
      </c>
      <c r="Q11" s="93"/>
    </row>
    <row r="12" spans="1:17" ht="75" customHeight="1" x14ac:dyDescent="0.3">
      <c r="A12" s="85"/>
      <c r="B12" s="87"/>
      <c r="C12" s="89"/>
      <c r="D12" s="60" t="s">
        <v>109</v>
      </c>
      <c r="E12" s="25" t="s">
        <v>3</v>
      </c>
      <c r="F12" s="60" t="s">
        <v>109</v>
      </c>
      <c r="G12" s="25" t="s">
        <v>3</v>
      </c>
      <c r="H12" s="60" t="s">
        <v>109</v>
      </c>
      <c r="I12" s="25" t="s">
        <v>3</v>
      </c>
      <c r="J12" s="8"/>
      <c r="L12" s="60"/>
      <c r="M12" s="25" t="s">
        <v>119</v>
      </c>
      <c r="N12" s="60"/>
      <c r="O12" s="25" t="s">
        <v>119</v>
      </c>
      <c r="P12" s="60"/>
      <c r="Q12" s="25" t="s">
        <v>119</v>
      </c>
    </row>
    <row r="13" spans="1:17" ht="21.6" x14ac:dyDescent="0.3">
      <c r="A13" s="1">
        <v>1</v>
      </c>
      <c r="B13" s="7" t="s">
        <v>4</v>
      </c>
      <c r="C13" s="37" t="s">
        <v>64</v>
      </c>
      <c r="D13" s="2">
        <v>12000</v>
      </c>
      <c r="E13" s="2"/>
      <c r="F13" s="2">
        <v>4000</v>
      </c>
      <c r="G13" s="2"/>
      <c r="H13" s="2">
        <v>5000</v>
      </c>
      <c r="I13" s="70"/>
      <c r="J13" s="8"/>
      <c r="M13" s="72"/>
      <c r="O13" s="72">
        <f>F13*G13</f>
        <v>0</v>
      </c>
      <c r="Q13" s="72">
        <f>H13*I13</f>
        <v>0</v>
      </c>
    </row>
    <row r="14" spans="1:17" ht="32.4" customHeight="1" x14ac:dyDescent="0.3">
      <c r="A14" s="1">
        <v>2</v>
      </c>
      <c r="B14" s="21" t="s">
        <v>76</v>
      </c>
      <c r="C14" s="26" t="s">
        <v>5</v>
      </c>
      <c r="D14" s="2">
        <v>600</v>
      </c>
      <c r="E14" s="2"/>
      <c r="F14" s="2">
        <v>500</v>
      </c>
      <c r="G14" s="2"/>
      <c r="H14" s="2">
        <v>400</v>
      </c>
      <c r="I14" s="71"/>
      <c r="J14" s="8"/>
      <c r="M14" s="72"/>
      <c r="O14" s="72">
        <f t="shared" ref="O14:O15" si="0">F14*G14</f>
        <v>0</v>
      </c>
      <c r="Q14" s="72">
        <f t="shared" ref="Q14:Q15" si="1">H14*I14</f>
        <v>0</v>
      </c>
    </row>
    <row r="15" spans="1:17" ht="21.6" x14ac:dyDescent="0.3">
      <c r="A15" s="1">
        <v>3</v>
      </c>
      <c r="B15" s="7" t="s">
        <v>6</v>
      </c>
      <c r="C15" s="37" t="s">
        <v>64</v>
      </c>
      <c r="D15" s="2">
        <v>350</v>
      </c>
      <c r="E15" s="2"/>
      <c r="F15" s="2">
        <v>150</v>
      </c>
      <c r="G15" s="2"/>
      <c r="H15" s="2">
        <v>50</v>
      </c>
      <c r="I15" s="70"/>
      <c r="J15" s="8"/>
      <c r="M15" s="72"/>
      <c r="O15" s="72">
        <f t="shared" si="0"/>
        <v>0</v>
      </c>
      <c r="Q15" s="72">
        <f t="shared" si="1"/>
        <v>0</v>
      </c>
    </row>
    <row r="16" spans="1:17" x14ac:dyDescent="0.3">
      <c r="A16" s="78" t="s">
        <v>7</v>
      </c>
      <c r="B16" s="79"/>
      <c r="C16" s="79"/>
      <c r="D16" s="80"/>
      <c r="E16" s="6">
        <f>SUMPRODUCT(D13:D15,E13:E15)</f>
        <v>0</v>
      </c>
      <c r="F16" s="6"/>
      <c r="G16" s="6">
        <f>SUMPRODUCT(F13:F15,G13:G15)</f>
        <v>0</v>
      </c>
      <c r="H16" s="6"/>
      <c r="I16" s="6">
        <f>SUMPRODUCT(H13:H15,I13:I15)</f>
        <v>0</v>
      </c>
      <c r="M16" s="72">
        <f>SUM(M13:M15)</f>
        <v>0</v>
      </c>
      <c r="O16" s="72">
        <f>SUM(O13:O15)</f>
        <v>0</v>
      </c>
      <c r="Q16" s="72">
        <f>SUM(Q13:Q15)</f>
        <v>0</v>
      </c>
    </row>
    <row r="17" spans="1:34" s="15" customFormat="1" x14ac:dyDescent="0.3">
      <c r="A17" s="9"/>
      <c r="B17" s="9"/>
      <c r="C17" s="3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28.2" customHeight="1" x14ac:dyDescent="0.3">
      <c r="A18" s="90" t="s">
        <v>103</v>
      </c>
      <c r="B18" s="91"/>
      <c r="C18" s="91"/>
      <c r="D18" s="91"/>
      <c r="E18" s="91"/>
      <c r="F18" s="91"/>
      <c r="G18" s="91"/>
      <c r="H18" s="91"/>
      <c r="I18" s="92"/>
    </row>
    <row r="19" spans="1:34" ht="41.4" customHeight="1" x14ac:dyDescent="0.3">
      <c r="A19" s="84" t="s">
        <v>0</v>
      </c>
      <c r="B19" s="101" t="s">
        <v>1</v>
      </c>
      <c r="C19" s="96" t="s">
        <v>2</v>
      </c>
      <c r="D19" s="93" t="s">
        <v>110</v>
      </c>
      <c r="E19" s="93"/>
      <c r="F19" s="93" t="s">
        <v>111</v>
      </c>
      <c r="G19" s="93"/>
      <c r="H19" s="93" t="s">
        <v>112</v>
      </c>
      <c r="I19" s="93"/>
      <c r="L19" s="93" t="s">
        <v>106</v>
      </c>
      <c r="M19" s="93"/>
      <c r="N19" s="93" t="s">
        <v>107</v>
      </c>
      <c r="O19" s="93"/>
      <c r="P19" s="93" t="s">
        <v>108</v>
      </c>
      <c r="Q19" s="93"/>
    </row>
    <row r="20" spans="1:34" ht="66.599999999999994" customHeight="1" x14ac:dyDescent="0.3">
      <c r="A20" s="85"/>
      <c r="B20" s="102"/>
      <c r="C20" s="97"/>
      <c r="D20" s="60" t="s">
        <v>109</v>
      </c>
      <c r="E20" s="25" t="s">
        <v>3</v>
      </c>
      <c r="F20" s="60" t="s">
        <v>109</v>
      </c>
      <c r="G20" s="25" t="s">
        <v>3</v>
      </c>
      <c r="H20" s="60" t="s">
        <v>109</v>
      </c>
      <c r="I20" s="25" t="s">
        <v>3</v>
      </c>
      <c r="L20" s="60"/>
      <c r="M20" s="25" t="s">
        <v>119</v>
      </c>
      <c r="N20" s="60"/>
      <c r="O20" s="25" t="s">
        <v>119</v>
      </c>
      <c r="P20" s="60"/>
      <c r="Q20" s="25" t="s">
        <v>119</v>
      </c>
    </row>
    <row r="21" spans="1:34" ht="27.6" customHeight="1" x14ac:dyDescent="0.3">
      <c r="A21" s="2">
        <v>1</v>
      </c>
      <c r="B21" s="7" t="s">
        <v>8</v>
      </c>
      <c r="C21" s="37" t="s">
        <v>64</v>
      </c>
      <c r="D21" s="2">
        <v>200</v>
      </c>
      <c r="E21" s="2"/>
      <c r="F21" s="2">
        <v>100</v>
      </c>
      <c r="G21" s="2"/>
      <c r="H21" s="2">
        <v>50</v>
      </c>
      <c r="I21" s="70"/>
      <c r="M21" s="72">
        <f>D21*E21</f>
        <v>0</v>
      </c>
      <c r="O21" s="72">
        <f>F21*G21</f>
        <v>0</v>
      </c>
      <c r="Q21" s="72">
        <f>H21*I21</f>
        <v>0</v>
      </c>
    </row>
    <row r="22" spans="1:34" ht="33" customHeight="1" x14ac:dyDescent="0.3">
      <c r="A22" s="2">
        <v>2</v>
      </c>
      <c r="B22" s="7" t="s">
        <v>9</v>
      </c>
      <c r="C22" s="37" t="s">
        <v>64</v>
      </c>
      <c r="D22" s="2">
        <v>50</v>
      </c>
      <c r="E22" s="2"/>
      <c r="F22" s="2">
        <v>40</v>
      </c>
      <c r="G22" s="2"/>
      <c r="H22" s="2">
        <v>80</v>
      </c>
      <c r="I22" s="70"/>
      <c r="M22" s="72">
        <f t="shared" ref="M22:M41" si="2">D22*E22</f>
        <v>0</v>
      </c>
      <c r="O22" s="72">
        <f t="shared" ref="O22:O41" si="3">F22*G22</f>
        <v>0</v>
      </c>
      <c r="Q22" s="72">
        <f t="shared" ref="Q22:Q40" si="4">H22*I22</f>
        <v>0</v>
      </c>
    </row>
    <row r="23" spans="1:34" ht="42" customHeight="1" x14ac:dyDescent="0.3">
      <c r="A23" s="2">
        <v>3</v>
      </c>
      <c r="B23" s="7" t="s">
        <v>72</v>
      </c>
      <c r="C23" s="37" t="s">
        <v>64</v>
      </c>
      <c r="D23" s="2">
        <v>600</v>
      </c>
      <c r="E23" s="2"/>
      <c r="F23" s="2">
        <v>460</v>
      </c>
      <c r="G23" s="2"/>
      <c r="H23" s="2">
        <v>100</v>
      </c>
      <c r="I23" s="70"/>
      <c r="M23" s="72">
        <f t="shared" si="2"/>
        <v>0</v>
      </c>
      <c r="O23" s="72">
        <f t="shared" si="3"/>
        <v>0</v>
      </c>
      <c r="Q23" s="72">
        <f t="shared" si="4"/>
        <v>0</v>
      </c>
    </row>
    <row r="24" spans="1:34" ht="27.6" customHeight="1" x14ac:dyDescent="0.3">
      <c r="A24" s="2">
        <v>4</v>
      </c>
      <c r="B24" s="7" t="s">
        <v>10</v>
      </c>
      <c r="C24" s="37" t="s">
        <v>64</v>
      </c>
      <c r="D24" s="2">
        <v>200</v>
      </c>
      <c r="E24" s="2"/>
      <c r="F24" s="2">
        <v>100</v>
      </c>
      <c r="G24" s="2"/>
      <c r="H24" s="2">
        <v>100</v>
      </c>
      <c r="I24" s="70"/>
      <c r="M24" s="72">
        <f t="shared" si="2"/>
        <v>0</v>
      </c>
      <c r="O24" s="72">
        <f t="shared" si="3"/>
        <v>0</v>
      </c>
      <c r="Q24" s="72">
        <f t="shared" si="4"/>
        <v>0</v>
      </c>
    </row>
    <row r="25" spans="1:34" ht="27.6" customHeight="1" x14ac:dyDescent="0.3">
      <c r="A25" s="2">
        <v>5</v>
      </c>
      <c r="B25" s="7" t="s">
        <v>11</v>
      </c>
      <c r="C25" s="37" t="s">
        <v>64</v>
      </c>
      <c r="D25" s="2">
        <v>40</v>
      </c>
      <c r="E25" s="2"/>
      <c r="F25" s="2">
        <v>60</v>
      </c>
      <c r="G25" s="2"/>
      <c r="H25" s="2">
        <v>40</v>
      </c>
      <c r="I25" s="70"/>
      <c r="M25" s="72">
        <f t="shared" si="2"/>
        <v>0</v>
      </c>
      <c r="O25" s="72">
        <f t="shared" si="3"/>
        <v>0</v>
      </c>
      <c r="Q25" s="72">
        <f t="shared" si="4"/>
        <v>0</v>
      </c>
    </row>
    <row r="26" spans="1:34" ht="27.6" customHeight="1" x14ac:dyDescent="0.3">
      <c r="A26" s="2">
        <v>6</v>
      </c>
      <c r="B26" s="7" t="s">
        <v>12</v>
      </c>
      <c r="C26" s="37" t="s">
        <v>64</v>
      </c>
      <c r="D26" s="2">
        <v>10</v>
      </c>
      <c r="E26" s="2"/>
      <c r="F26" s="2">
        <v>40</v>
      </c>
      <c r="G26" s="2"/>
      <c r="H26" s="2">
        <v>30</v>
      </c>
      <c r="I26" s="70"/>
      <c r="M26" s="72">
        <f t="shared" si="2"/>
        <v>0</v>
      </c>
      <c r="O26" s="72">
        <f t="shared" si="3"/>
        <v>0</v>
      </c>
      <c r="Q26" s="72">
        <f t="shared" si="4"/>
        <v>0</v>
      </c>
    </row>
    <row r="27" spans="1:34" s="15" customFormat="1" ht="29.4" customHeight="1" x14ac:dyDescent="0.3">
      <c r="A27" s="3">
        <v>7</v>
      </c>
      <c r="B27" s="14" t="s">
        <v>77</v>
      </c>
      <c r="C27" s="37" t="s">
        <v>64</v>
      </c>
      <c r="D27" s="3">
        <v>60</v>
      </c>
      <c r="E27" s="3"/>
      <c r="F27" s="3">
        <v>120</v>
      </c>
      <c r="G27" s="3"/>
      <c r="H27" s="3">
        <v>90</v>
      </c>
      <c r="I27" s="70"/>
      <c r="M27" s="72">
        <f t="shared" si="2"/>
        <v>0</v>
      </c>
      <c r="O27" s="72">
        <f t="shared" si="3"/>
        <v>0</v>
      </c>
      <c r="Q27" s="72">
        <f t="shared" si="4"/>
        <v>0</v>
      </c>
    </row>
    <row r="28" spans="1:34" s="15" customFormat="1" ht="29.4" customHeight="1" x14ac:dyDescent="0.3">
      <c r="A28" s="3">
        <v>8</v>
      </c>
      <c r="B28" s="14" t="s">
        <v>13</v>
      </c>
      <c r="C28" s="37" t="s">
        <v>64</v>
      </c>
      <c r="D28" s="3">
        <v>40</v>
      </c>
      <c r="E28" s="3"/>
      <c r="F28" s="3">
        <v>65</v>
      </c>
      <c r="G28" s="3"/>
      <c r="H28" s="3">
        <v>20</v>
      </c>
      <c r="I28" s="70"/>
      <c r="M28" s="72">
        <f t="shared" si="2"/>
        <v>0</v>
      </c>
      <c r="O28" s="72">
        <f t="shared" si="3"/>
        <v>0</v>
      </c>
      <c r="Q28" s="72">
        <f t="shared" si="4"/>
        <v>0</v>
      </c>
    </row>
    <row r="29" spans="1:34" s="15" customFormat="1" ht="29.4" customHeight="1" x14ac:dyDescent="0.3">
      <c r="A29" s="4">
        <v>9</v>
      </c>
      <c r="B29" s="16" t="s">
        <v>14</v>
      </c>
      <c r="C29" s="37" t="s">
        <v>64</v>
      </c>
      <c r="D29" s="3">
        <v>20</v>
      </c>
      <c r="E29" s="3"/>
      <c r="F29" s="3">
        <v>50</v>
      </c>
      <c r="G29" s="3"/>
      <c r="H29" s="3">
        <v>20</v>
      </c>
      <c r="I29" s="70"/>
      <c r="M29" s="72">
        <f t="shared" si="2"/>
        <v>0</v>
      </c>
      <c r="O29" s="72">
        <f t="shared" si="3"/>
        <v>0</v>
      </c>
      <c r="Q29" s="72">
        <f t="shared" si="4"/>
        <v>0</v>
      </c>
    </row>
    <row r="30" spans="1:34" s="15" customFormat="1" ht="30.6" customHeight="1" x14ac:dyDescent="0.3">
      <c r="A30" s="3">
        <v>10</v>
      </c>
      <c r="B30" s="14" t="s">
        <v>15</v>
      </c>
      <c r="C30" s="37" t="s">
        <v>64</v>
      </c>
      <c r="D30" s="3">
        <v>20</v>
      </c>
      <c r="E30" s="3"/>
      <c r="F30" s="3">
        <v>80</v>
      </c>
      <c r="G30" s="3"/>
      <c r="H30" s="3">
        <v>20</v>
      </c>
      <c r="I30" s="70"/>
      <c r="M30" s="72">
        <f t="shared" si="2"/>
        <v>0</v>
      </c>
      <c r="O30" s="72">
        <f t="shared" si="3"/>
        <v>0</v>
      </c>
      <c r="Q30" s="72">
        <f t="shared" si="4"/>
        <v>0</v>
      </c>
    </row>
    <row r="31" spans="1:34" s="15" customFormat="1" ht="30.6" customHeight="1" x14ac:dyDescent="0.3">
      <c r="A31" s="3">
        <v>11</v>
      </c>
      <c r="B31" s="14" t="s">
        <v>16</v>
      </c>
      <c r="C31" s="37" t="s">
        <v>64</v>
      </c>
      <c r="D31" s="23" t="s">
        <v>67</v>
      </c>
      <c r="E31" s="23"/>
      <c r="F31" s="3">
        <v>100</v>
      </c>
      <c r="G31" s="3"/>
      <c r="H31" s="3">
        <v>20</v>
      </c>
      <c r="I31" s="70"/>
      <c r="M31" s="73" t="s">
        <v>120</v>
      </c>
      <c r="O31" s="72">
        <f t="shared" si="3"/>
        <v>0</v>
      </c>
      <c r="Q31" s="72">
        <f t="shared" si="4"/>
        <v>0</v>
      </c>
    </row>
    <row r="32" spans="1:34" s="15" customFormat="1" ht="30.6" customHeight="1" x14ac:dyDescent="0.3">
      <c r="A32" s="3">
        <v>12</v>
      </c>
      <c r="B32" s="14" t="s">
        <v>17</v>
      </c>
      <c r="C32" s="37" t="s">
        <v>64</v>
      </c>
      <c r="D32" s="3">
        <v>10</v>
      </c>
      <c r="E32" s="3"/>
      <c r="F32" s="3">
        <v>90</v>
      </c>
      <c r="G32" s="3"/>
      <c r="H32" s="3">
        <v>100</v>
      </c>
      <c r="I32" s="70"/>
      <c r="M32" s="72">
        <f t="shared" si="2"/>
        <v>0</v>
      </c>
      <c r="O32" s="72">
        <f t="shared" si="3"/>
        <v>0</v>
      </c>
      <c r="Q32" s="72">
        <f t="shared" si="4"/>
        <v>0</v>
      </c>
    </row>
    <row r="33" spans="1:17" s="15" customFormat="1" ht="30.6" customHeight="1" x14ac:dyDescent="0.3">
      <c r="A33" s="3">
        <v>13</v>
      </c>
      <c r="B33" s="14" t="s">
        <v>71</v>
      </c>
      <c r="C33" s="37" t="s">
        <v>64</v>
      </c>
      <c r="D33" s="3">
        <v>40</v>
      </c>
      <c r="E33" s="3"/>
      <c r="F33" s="3">
        <v>40</v>
      </c>
      <c r="G33" s="3"/>
      <c r="H33" s="3">
        <v>10</v>
      </c>
      <c r="I33" s="70"/>
      <c r="M33" s="72">
        <f t="shared" si="2"/>
        <v>0</v>
      </c>
      <c r="O33" s="72">
        <f t="shared" si="3"/>
        <v>0</v>
      </c>
      <c r="Q33" s="72">
        <f t="shared" si="4"/>
        <v>0</v>
      </c>
    </row>
    <row r="34" spans="1:17" s="15" customFormat="1" ht="29.4" customHeight="1" x14ac:dyDescent="0.3">
      <c r="A34" s="3">
        <v>14</v>
      </c>
      <c r="B34" s="14" t="s">
        <v>18</v>
      </c>
      <c r="C34" s="37" t="s">
        <v>64</v>
      </c>
      <c r="D34" s="3">
        <v>60</v>
      </c>
      <c r="E34" s="3"/>
      <c r="F34" s="3">
        <v>50</v>
      </c>
      <c r="G34" s="3"/>
      <c r="H34" s="3">
        <v>10</v>
      </c>
      <c r="I34" s="70"/>
      <c r="M34" s="72">
        <f t="shared" si="2"/>
        <v>0</v>
      </c>
      <c r="O34" s="72">
        <f t="shared" si="3"/>
        <v>0</v>
      </c>
      <c r="Q34" s="72">
        <f t="shared" si="4"/>
        <v>0</v>
      </c>
    </row>
    <row r="35" spans="1:17" s="15" customFormat="1" ht="29.4" customHeight="1" x14ac:dyDescent="0.3">
      <c r="A35" s="3">
        <v>15</v>
      </c>
      <c r="B35" s="14" t="s">
        <v>19</v>
      </c>
      <c r="C35" s="37" t="s">
        <v>64</v>
      </c>
      <c r="D35" s="3">
        <v>100</v>
      </c>
      <c r="E35" s="3"/>
      <c r="F35" s="3">
        <v>20</v>
      </c>
      <c r="G35" s="3"/>
      <c r="H35" s="3">
        <v>20</v>
      </c>
      <c r="I35" s="70"/>
      <c r="M35" s="72">
        <f t="shared" si="2"/>
        <v>0</v>
      </c>
      <c r="O35" s="72">
        <f t="shared" si="3"/>
        <v>0</v>
      </c>
      <c r="Q35" s="72">
        <f t="shared" si="4"/>
        <v>0</v>
      </c>
    </row>
    <row r="36" spans="1:17" s="15" customFormat="1" ht="29.4" customHeight="1" x14ac:dyDescent="0.3">
      <c r="A36" s="3">
        <v>16</v>
      </c>
      <c r="B36" s="14" t="s">
        <v>20</v>
      </c>
      <c r="C36" s="37" t="s">
        <v>64</v>
      </c>
      <c r="D36" s="4">
        <v>20</v>
      </c>
      <c r="E36" s="4"/>
      <c r="F36" s="3">
        <v>20</v>
      </c>
      <c r="G36" s="3"/>
      <c r="H36" s="3">
        <v>10</v>
      </c>
      <c r="I36" s="70"/>
      <c r="M36" s="72">
        <f t="shared" si="2"/>
        <v>0</v>
      </c>
      <c r="O36" s="72">
        <f t="shared" si="3"/>
        <v>0</v>
      </c>
      <c r="Q36" s="72">
        <f t="shared" si="4"/>
        <v>0</v>
      </c>
    </row>
    <row r="37" spans="1:17" s="15" customFormat="1" ht="29.4" customHeight="1" x14ac:dyDescent="0.3">
      <c r="A37" s="3">
        <v>17</v>
      </c>
      <c r="B37" s="14" t="s">
        <v>70</v>
      </c>
      <c r="C37" s="37" t="s">
        <v>64</v>
      </c>
      <c r="D37" s="3">
        <v>3</v>
      </c>
      <c r="E37" s="3"/>
      <c r="F37" s="3">
        <v>20</v>
      </c>
      <c r="G37" s="3"/>
      <c r="H37" s="3">
        <v>5</v>
      </c>
      <c r="I37" s="70"/>
      <c r="M37" s="72">
        <f t="shared" si="2"/>
        <v>0</v>
      </c>
      <c r="O37" s="72">
        <f t="shared" si="3"/>
        <v>0</v>
      </c>
      <c r="Q37" s="72">
        <f t="shared" si="4"/>
        <v>0</v>
      </c>
    </row>
    <row r="38" spans="1:17" s="15" customFormat="1" ht="29.4" customHeight="1" x14ac:dyDescent="0.3">
      <c r="A38" s="3">
        <v>18</v>
      </c>
      <c r="B38" s="14" t="s">
        <v>21</v>
      </c>
      <c r="C38" s="37" t="s">
        <v>64</v>
      </c>
      <c r="D38" s="3">
        <v>3</v>
      </c>
      <c r="E38" s="3"/>
      <c r="F38" s="3">
        <v>20</v>
      </c>
      <c r="G38" s="3"/>
      <c r="H38" s="3">
        <v>10</v>
      </c>
      <c r="I38" s="70"/>
      <c r="M38" s="72">
        <f t="shared" si="2"/>
        <v>0</v>
      </c>
      <c r="O38" s="72">
        <f t="shared" si="3"/>
        <v>0</v>
      </c>
      <c r="Q38" s="72">
        <f t="shared" si="4"/>
        <v>0</v>
      </c>
    </row>
    <row r="39" spans="1:17" s="15" customFormat="1" ht="29.4" customHeight="1" x14ac:dyDescent="0.3">
      <c r="A39" s="3">
        <v>19</v>
      </c>
      <c r="B39" s="14" t="s">
        <v>22</v>
      </c>
      <c r="C39" s="37" t="s">
        <v>64</v>
      </c>
      <c r="D39" s="3">
        <v>12</v>
      </c>
      <c r="E39" s="3"/>
      <c r="F39" s="3">
        <v>40</v>
      </c>
      <c r="G39" s="3"/>
      <c r="H39" s="3">
        <v>10</v>
      </c>
      <c r="I39" s="70"/>
      <c r="M39" s="72">
        <f t="shared" si="2"/>
        <v>0</v>
      </c>
      <c r="O39" s="72">
        <f t="shared" si="3"/>
        <v>0</v>
      </c>
      <c r="Q39" s="72">
        <f t="shared" si="4"/>
        <v>0</v>
      </c>
    </row>
    <row r="40" spans="1:17" s="15" customFormat="1" ht="29.4" customHeight="1" x14ac:dyDescent="0.3">
      <c r="A40" s="3">
        <v>20</v>
      </c>
      <c r="B40" s="14" t="s">
        <v>23</v>
      </c>
      <c r="C40" s="37" t="s">
        <v>64</v>
      </c>
      <c r="D40" s="3">
        <v>20</v>
      </c>
      <c r="E40" s="3"/>
      <c r="F40" s="3">
        <v>100</v>
      </c>
      <c r="G40" s="3"/>
      <c r="H40" s="3">
        <v>50</v>
      </c>
      <c r="I40" s="70"/>
      <c r="M40" s="72">
        <f t="shared" si="2"/>
        <v>0</v>
      </c>
      <c r="O40" s="72">
        <f t="shared" si="3"/>
        <v>0</v>
      </c>
      <c r="Q40" s="72">
        <f t="shared" si="4"/>
        <v>0</v>
      </c>
    </row>
    <row r="41" spans="1:17" s="15" customFormat="1" ht="29.4" customHeight="1" x14ac:dyDescent="0.3">
      <c r="A41" s="3">
        <v>21</v>
      </c>
      <c r="B41" s="14" t="s">
        <v>24</v>
      </c>
      <c r="C41" s="37" t="s">
        <v>64</v>
      </c>
      <c r="D41" s="3">
        <v>150</v>
      </c>
      <c r="E41" s="3"/>
      <c r="F41" s="3">
        <v>100</v>
      </c>
      <c r="G41" s="3"/>
      <c r="H41" s="3" t="s">
        <v>25</v>
      </c>
      <c r="I41" s="70"/>
      <c r="M41" s="72">
        <f t="shared" si="2"/>
        <v>0</v>
      </c>
      <c r="O41" s="72">
        <f t="shared" si="3"/>
        <v>0</v>
      </c>
      <c r="Q41" s="73" t="s">
        <v>120</v>
      </c>
    </row>
    <row r="42" spans="1:17" x14ac:dyDescent="0.3">
      <c r="A42" s="78" t="s">
        <v>7</v>
      </c>
      <c r="B42" s="79"/>
      <c r="C42" s="79"/>
      <c r="D42" s="80"/>
      <c r="E42" s="6">
        <f>SUMPRODUCT(D21:D41,E21:E41)</f>
        <v>0</v>
      </c>
      <c r="F42" s="6"/>
      <c r="G42" s="6">
        <f>SUMPRODUCT(F21:F41,G21:G41)</f>
        <v>0</v>
      </c>
      <c r="H42" s="6"/>
      <c r="I42" s="6">
        <f>SUMPRODUCT(H21:H41,I21:I41)</f>
        <v>0</v>
      </c>
      <c r="M42" s="72">
        <f>SUM(M21:M41)</f>
        <v>0</v>
      </c>
      <c r="O42" s="72">
        <f t="shared" ref="O42:Q42" si="5">SUM(O21:O41)</f>
        <v>0</v>
      </c>
      <c r="Q42" s="72">
        <f t="shared" si="5"/>
        <v>0</v>
      </c>
    </row>
    <row r="43" spans="1:17" x14ac:dyDescent="0.3">
      <c r="A43" s="13"/>
      <c r="B43" s="13"/>
      <c r="C43" s="40"/>
      <c r="D43" s="13"/>
      <c r="E43" s="13"/>
      <c r="F43" s="13"/>
      <c r="G43" s="13"/>
      <c r="H43" s="13"/>
    </row>
    <row r="44" spans="1:17" ht="32.4" customHeight="1" x14ac:dyDescent="0.3">
      <c r="A44" s="90" t="s">
        <v>104</v>
      </c>
      <c r="B44" s="91"/>
      <c r="C44" s="91"/>
      <c r="D44" s="91"/>
      <c r="E44" s="91"/>
      <c r="F44" s="91"/>
      <c r="G44" s="91"/>
      <c r="H44" s="91"/>
      <c r="I44" s="92"/>
    </row>
    <row r="45" spans="1:17" ht="75" customHeight="1" x14ac:dyDescent="0.3">
      <c r="A45" s="94" t="s">
        <v>0</v>
      </c>
      <c r="B45" s="86" t="s">
        <v>1</v>
      </c>
      <c r="C45" s="96" t="s">
        <v>2</v>
      </c>
      <c r="D45" s="93" t="s">
        <v>113</v>
      </c>
      <c r="E45" s="93"/>
      <c r="F45" s="93" t="s">
        <v>114</v>
      </c>
      <c r="G45" s="93"/>
      <c r="H45" s="93" t="s">
        <v>115</v>
      </c>
      <c r="I45" s="93"/>
      <c r="L45" s="93" t="s">
        <v>106</v>
      </c>
      <c r="M45" s="93"/>
      <c r="N45" s="93" t="s">
        <v>107</v>
      </c>
      <c r="O45" s="93"/>
      <c r="P45" s="93" t="s">
        <v>108</v>
      </c>
      <c r="Q45" s="93"/>
    </row>
    <row r="46" spans="1:17" ht="56.4" x14ac:dyDescent="0.3">
      <c r="A46" s="95"/>
      <c r="B46" s="87"/>
      <c r="C46" s="97"/>
      <c r="D46" s="60" t="s">
        <v>109</v>
      </c>
      <c r="E46" s="25" t="s">
        <v>3</v>
      </c>
      <c r="F46" s="60" t="s">
        <v>109</v>
      </c>
      <c r="G46" s="25" t="s">
        <v>3</v>
      </c>
      <c r="H46" s="60" t="s">
        <v>109</v>
      </c>
      <c r="I46" s="25" t="s">
        <v>3</v>
      </c>
      <c r="L46" s="60"/>
      <c r="M46" s="25" t="s">
        <v>119</v>
      </c>
      <c r="N46" s="60"/>
      <c r="O46" s="25" t="s">
        <v>119</v>
      </c>
      <c r="P46" s="60"/>
      <c r="Q46" s="25" t="s">
        <v>119</v>
      </c>
    </row>
    <row r="47" spans="1:17" s="15" customFormat="1" ht="27.6" customHeight="1" x14ac:dyDescent="0.3">
      <c r="A47" s="3">
        <v>1</v>
      </c>
      <c r="B47" s="14" t="s">
        <v>26</v>
      </c>
      <c r="C47" s="37" t="s">
        <v>64</v>
      </c>
      <c r="D47" s="4">
        <v>50</v>
      </c>
      <c r="E47" s="4"/>
      <c r="F47" s="3">
        <v>50</v>
      </c>
      <c r="G47" s="3"/>
      <c r="H47" s="3">
        <v>10</v>
      </c>
      <c r="I47" s="70"/>
      <c r="M47" s="74">
        <f>D47*E47</f>
        <v>0</v>
      </c>
      <c r="O47" s="74">
        <f>F47*G47</f>
        <v>0</v>
      </c>
      <c r="Q47" s="74">
        <f>H47*I47</f>
        <v>0</v>
      </c>
    </row>
    <row r="48" spans="1:17" s="15" customFormat="1" ht="27.6" customHeight="1" x14ac:dyDescent="0.3">
      <c r="A48" s="3">
        <v>2</v>
      </c>
      <c r="B48" s="14" t="s">
        <v>27</v>
      </c>
      <c r="C48" s="37" t="s">
        <v>64</v>
      </c>
      <c r="D48" s="4">
        <v>50</v>
      </c>
      <c r="E48" s="4"/>
      <c r="F48" s="3">
        <v>50</v>
      </c>
      <c r="G48" s="3"/>
      <c r="H48" s="3">
        <v>20</v>
      </c>
      <c r="I48" s="70"/>
      <c r="M48" s="74">
        <f t="shared" ref="M48:M80" si="6">D48*E48</f>
        <v>0</v>
      </c>
      <c r="O48" s="74">
        <f t="shared" ref="O48:O80" si="7">F48*G48</f>
        <v>0</v>
      </c>
      <c r="Q48" s="74">
        <f t="shared" ref="Q48:Q80" si="8">H48*I48</f>
        <v>0</v>
      </c>
    </row>
    <row r="49" spans="1:17" s="15" customFormat="1" ht="27.6" customHeight="1" x14ac:dyDescent="0.3">
      <c r="A49" s="3">
        <v>3</v>
      </c>
      <c r="B49" s="14" t="s">
        <v>28</v>
      </c>
      <c r="C49" s="37" t="s">
        <v>64</v>
      </c>
      <c r="D49" s="3">
        <v>100</v>
      </c>
      <c r="E49" s="3"/>
      <c r="F49" s="3">
        <v>80</v>
      </c>
      <c r="G49" s="3"/>
      <c r="H49" s="4">
        <v>30</v>
      </c>
      <c r="I49" s="70"/>
      <c r="M49" s="74">
        <f t="shared" si="6"/>
        <v>0</v>
      </c>
      <c r="O49" s="74">
        <f t="shared" si="7"/>
        <v>0</v>
      </c>
      <c r="Q49" s="74">
        <f t="shared" si="8"/>
        <v>0</v>
      </c>
    </row>
    <row r="50" spans="1:17" s="15" customFormat="1" ht="27.6" customHeight="1" x14ac:dyDescent="0.3">
      <c r="A50" s="3">
        <v>4</v>
      </c>
      <c r="B50" s="14" t="s">
        <v>29</v>
      </c>
      <c r="C50" s="37" t="s">
        <v>64</v>
      </c>
      <c r="D50" s="3">
        <v>100</v>
      </c>
      <c r="E50" s="3"/>
      <c r="F50" s="3">
        <v>80</v>
      </c>
      <c r="G50" s="3"/>
      <c r="H50" s="3">
        <v>30</v>
      </c>
      <c r="I50" s="70"/>
      <c r="M50" s="74">
        <f t="shared" si="6"/>
        <v>0</v>
      </c>
      <c r="O50" s="74">
        <f t="shared" si="7"/>
        <v>0</v>
      </c>
      <c r="Q50" s="74">
        <f t="shared" si="8"/>
        <v>0</v>
      </c>
    </row>
    <row r="51" spans="1:17" s="15" customFormat="1" ht="27.6" customHeight="1" x14ac:dyDescent="0.3">
      <c r="A51" s="4">
        <v>5</v>
      </c>
      <c r="B51" s="16" t="s">
        <v>30</v>
      </c>
      <c r="C51" s="37" t="s">
        <v>64</v>
      </c>
      <c r="D51" s="4">
        <v>50</v>
      </c>
      <c r="E51" s="4"/>
      <c r="F51" s="3">
        <v>50</v>
      </c>
      <c r="G51" s="3"/>
      <c r="H51" s="3">
        <v>10</v>
      </c>
      <c r="I51" s="70"/>
      <c r="M51" s="74">
        <f t="shared" si="6"/>
        <v>0</v>
      </c>
      <c r="O51" s="74">
        <f t="shared" si="7"/>
        <v>0</v>
      </c>
      <c r="Q51" s="74">
        <f t="shared" si="8"/>
        <v>0</v>
      </c>
    </row>
    <row r="52" spans="1:17" s="15" customFormat="1" ht="27.6" customHeight="1" x14ac:dyDescent="0.3">
      <c r="A52" s="4">
        <v>6</v>
      </c>
      <c r="B52" s="16" t="s">
        <v>31</v>
      </c>
      <c r="C52" s="37" t="s">
        <v>64</v>
      </c>
      <c r="D52" s="4">
        <v>50</v>
      </c>
      <c r="E52" s="4"/>
      <c r="F52" s="3">
        <v>40</v>
      </c>
      <c r="G52" s="3"/>
      <c r="H52" s="3">
        <v>50</v>
      </c>
      <c r="I52" s="70"/>
      <c r="M52" s="74">
        <f t="shared" si="6"/>
        <v>0</v>
      </c>
      <c r="O52" s="74">
        <f t="shared" si="7"/>
        <v>0</v>
      </c>
      <c r="Q52" s="74">
        <f t="shared" si="8"/>
        <v>0</v>
      </c>
    </row>
    <row r="53" spans="1:17" s="15" customFormat="1" ht="27.6" customHeight="1" x14ac:dyDescent="0.3">
      <c r="A53" s="3">
        <v>7</v>
      </c>
      <c r="B53" s="14" t="s">
        <v>32</v>
      </c>
      <c r="C53" s="37" t="s">
        <v>64</v>
      </c>
      <c r="D53" s="3">
        <v>200</v>
      </c>
      <c r="E53" s="3"/>
      <c r="F53" s="3">
        <v>250</v>
      </c>
      <c r="G53" s="3"/>
      <c r="H53" s="3">
        <v>150</v>
      </c>
      <c r="I53" s="70"/>
      <c r="M53" s="74">
        <f t="shared" si="6"/>
        <v>0</v>
      </c>
      <c r="O53" s="74">
        <f t="shared" si="7"/>
        <v>0</v>
      </c>
      <c r="Q53" s="74">
        <f t="shared" si="8"/>
        <v>0</v>
      </c>
    </row>
    <row r="54" spans="1:17" s="15" customFormat="1" ht="52.2" customHeight="1" x14ac:dyDescent="0.3">
      <c r="A54" s="3">
        <v>8</v>
      </c>
      <c r="B54" s="14" t="s">
        <v>33</v>
      </c>
      <c r="C54" s="41" t="s">
        <v>34</v>
      </c>
      <c r="D54" s="3">
        <v>600</v>
      </c>
      <c r="E54" s="3"/>
      <c r="F54" s="3">
        <v>100</v>
      </c>
      <c r="G54" s="3"/>
      <c r="H54" s="3">
        <v>50</v>
      </c>
      <c r="I54" s="70"/>
      <c r="M54" s="74">
        <f t="shared" si="6"/>
        <v>0</v>
      </c>
      <c r="O54" s="74">
        <f t="shared" si="7"/>
        <v>0</v>
      </c>
      <c r="Q54" s="74">
        <f t="shared" si="8"/>
        <v>0</v>
      </c>
    </row>
    <row r="55" spans="1:17" s="15" customFormat="1" ht="36.6" customHeight="1" x14ac:dyDescent="0.3">
      <c r="A55" s="3">
        <v>9</v>
      </c>
      <c r="B55" s="14" t="s">
        <v>35</v>
      </c>
      <c r="C55" s="37" t="s">
        <v>64</v>
      </c>
      <c r="D55" s="3">
        <v>800</v>
      </c>
      <c r="E55" s="3"/>
      <c r="F55" s="3">
        <v>100</v>
      </c>
      <c r="G55" s="3"/>
      <c r="H55" s="3">
        <v>150</v>
      </c>
      <c r="I55" s="70"/>
      <c r="M55" s="74">
        <f t="shared" si="6"/>
        <v>0</v>
      </c>
      <c r="O55" s="74">
        <f t="shared" si="7"/>
        <v>0</v>
      </c>
      <c r="Q55" s="74">
        <f t="shared" si="8"/>
        <v>0</v>
      </c>
    </row>
    <row r="56" spans="1:17" s="15" customFormat="1" ht="28.2" x14ac:dyDescent="0.3">
      <c r="A56" s="3">
        <v>10</v>
      </c>
      <c r="B56" s="14" t="s">
        <v>36</v>
      </c>
      <c r="C56" s="41" t="s">
        <v>37</v>
      </c>
      <c r="D56" s="3">
        <v>300</v>
      </c>
      <c r="E56" s="3"/>
      <c r="F56" s="3">
        <v>300</v>
      </c>
      <c r="G56" s="3"/>
      <c r="H56" s="3">
        <v>20</v>
      </c>
      <c r="I56" s="70"/>
      <c r="M56" s="74">
        <f t="shared" si="6"/>
        <v>0</v>
      </c>
      <c r="O56" s="74">
        <f t="shared" si="7"/>
        <v>0</v>
      </c>
      <c r="Q56" s="74">
        <f t="shared" si="8"/>
        <v>0</v>
      </c>
    </row>
    <row r="57" spans="1:17" s="15" customFormat="1" ht="36" customHeight="1" x14ac:dyDescent="0.3">
      <c r="A57" s="3">
        <v>11</v>
      </c>
      <c r="B57" s="14" t="s">
        <v>38</v>
      </c>
      <c r="C57" s="41" t="s">
        <v>37</v>
      </c>
      <c r="D57" s="3">
        <v>1600</v>
      </c>
      <c r="E57" s="3"/>
      <c r="F57" s="3">
        <v>100</v>
      </c>
      <c r="G57" s="3"/>
      <c r="H57" s="3">
        <v>200</v>
      </c>
      <c r="I57" s="70"/>
      <c r="M57" s="74">
        <f t="shared" si="6"/>
        <v>0</v>
      </c>
      <c r="O57" s="74">
        <f t="shared" si="7"/>
        <v>0</v>
      </c>
      <c r="Q57" s="74">
        <f t="shared" si="8"/>
        <v>0</v>
      </c>
    </row>
    <row r="58" spans="1:17" s="15" customFormat="1" ht="36" customHeight="1" x14ac:dyDescent="0.3">
      <c r="A58" s="3">
        <v>12</v>
      </c>
      <c r="B58" s="14" t="s">
        <v>39</v>
      </c>
      <c r="C58" s="41" t="s">
        <v>37</v>
      </c>
      <c r="D58" s="3">
        <v>1000</v>
      </c>
      <c r="E58" s="3"/>
      <c r="F58" s="3">
        <v>500</v>
      </c>
      <c r="G58" s="3"/>
      <c r="H58" s="3">
        <v>200</v>
      </c>
      <c r="I58" s="70"/>
      <c r="M58" s="74">
        <f t="shared" si="6"/>
        <v>0</v>
      </c>
      <c r="O58" s="74">
        <f t="shared" si="7"/>
        <v>0</v>
      </c>
      <c r="Q58" s="74">
        <f t="shared" si="8"/>
        <v>0</v>
      </c>
    </row>
    <row r="59" spans="1:17" s="15" customFormat="1" ht="27" x14ac:dyDescent="0.3">
      <c r="A59" s="3">
        <v>13</v>
      </c>
      <c r="B59" s="14" t="s">
        <v>40</v>
      </c>
      <c r="C59" s="41" t="s">
        <v>5</v>
      </c>
      <c r="D59" s="3">
        <v>80</v>
      </c>
      <c r="E59" s="3"/>
      <c r="F59" s="3">
        <v>30</v>
      </c>
      <c r="G59" s="3"/>
      <c r="H59" s="3">
        <v>100</v>
      </c>
      <c r="I59" s="70"/>
      <c r="M59" s="74">
        <f t="shared" si="6"/>
        <v>0</v>
      </c>
      <c r="O59" s="74">
        <f t="shared" si="7"/>
        <v>0</v>
      </c>
      <c r="Q59" s="74">
        <f t="shared" si="8"/>
        <v>0</v>
      </c>
    </row>
    <row r="60" spans="1:17" s="15" customFormat="1" ht="36" customHeight="1" x14ac:dyDescent="0.3">
      <c r="A60" s="3">
        <v>14</v>
      </c>
      <c r="B60" s="14" t="s">
        <v>41</v>
      </c>
      <c r="C60" s="41" t="s">
        <v>5</v>
      </c>
      <c r="D60" s="3">
        <v>20</v>
      </c>
      <c r="E60" s="3"/>
      <c r="F60" s="3">
        <v>40</v>
      </c>
      <c r="G60" s="3"/>
      <c r="H60" s="3">
        <v>15</v>
      </c>
      <c r="I60" s="70"/>
      <c r="M60" s="74">
        <f t="shared" si="6"/>
        <v>0</v>
      </c>
      <c r="O60" s="74">
        <f t="shared" si="7"/>
        <v>0</v>
      </c>
      <c r="Q60" s="74">
        <f t="shared" si="8"/>
        <v>0</v>
      </c>
    </row>
    <row r="61" spans="1:17" s="15" customFormat="1" ht="28.95" customHeight="1" x14ac:dyDescent="0.3">
      <c r="A61" s="3">
        <v>15</v>
      </c>
      <c r="B61" s="14" t="s">
        <v>42</v>
      </c>
      <c r="C61" s="37" t="s">
        <v>64</v>
      </c>
      <c r="D61" s="3">
        <v>20</v>
      </c>
      <c r="E61" s="3"/>
      <c r="F61" s="3">
        <v>100</v>
      </c>
      <c r="G61" s="3"/>
      <c r="H61" s="3">
        <v>150</v>
      </c>
      <c r="I61" s="70"/>
      <c r="M61" s="74">
        <f t="shared" si="6"/>
        <v>0</v>
      </c>
      <c r="O61" s="74">
        <f t="shared" si="7"/>
        <v>0</v>
      </c>
      <c r="Q61" s="74">
        <f t="shared" si="8"/>
        <v>0</v>
      </c>
    </row>
    <row r="62" spans="1:17" s="15" customFormat="1" ht="36" customHeight="1" x14ac:dyDescent="0.3">
      <c r="A62" s="3">
        <v>16</v>
      </c>
      <c r="B62" s="14" t="s">
        <v>43</v>
      </c>
      <c r="C62" s="41" t="s">
        <v>44</v>
      </c>
      <c r="D62" s="3">
        <v>200</v>
      </c>
      <c r="E62" s="3"/>
      <c r="F62" s="3">
        <v>50</v>
      </c>
      <c r="G62" s="3"/>
      <c r="H62" s="3">
        <v>20</v>
      </c>
      <c r="I62" s="70"/>
      <c r="M62" s="74">
        <f t="shared" si="6"/>
        <v>0</v>
      </c>
      <c r="O62" s="74">
        <f t="shared" si="7"/>
        <v>0</v>
      </c>
      <c r="Q62" s="74">
        <f t="shared" si="8"/>
        <v>0</v>
      </c>
    </row>
    <row r="63" spans="1:17" s="15" customFormat="1" ht="30.6" customHeight="1" x14ac:dyDescent="0.3">
      <c r="A63" s="3">
        <v>17</v>
      </c>
      <c r="B63" s="14" t="s">
        <v>45</v>
      </c>
      <c r="C63" s="37" t="s">
        <v>64</v>
      </c>
      <c r="D63" s="3">
        <v>15</v>
      </c>
      <c r="E63" s="3"/>
      <c r="F63" s="3">
        <v>50</v>
      </c>
      <c r="G63" s="3"/>
      <c r="H63" s="3">
        <v>10</v>
      </c>
      <c r="I63" s="70"/>
      <c r="M63" s="74">
        <f t="shared" si="6"/>
        <v>0</v>
      </c>
      <c r="O63" s="74">
        <f t="shared" si="7"/>
        <v>0</v>
      </c>
      <c r="Q63" s="74">
        <f t="shared" si="8"/>
        <v>0</v>
      </c>
    </row>
    <row r="64" spans="1:17" s="15" customFormat="1" ht="35.4" customHeight="1" x14ac:dyDescent="0.3">
      <c r="A64" s="3">
        <v>18</v>
      </c>
      <c r="B64" s="14" t="s">
        <v>46</v>
      </c>
      <c r="C64" s="41" t="s">
        <v>44</v>
      </c>
      <c r="D64" s="3" t="s">
        <v>25</v>
      </c>
      <c r="E64" s="3"/>
      <c r="F64" s="3" t="s">
        <v>25</v>
      </c>
      <c r="G64" s="3"/>
      <c r="H64" s="3">
        <v>5</v>
      </c>
      <c r="I64" s="70"/>
      <c r="M64" s="75" t="s">
        <v>120</v>
      </c>
      <c r="O64" s="75" t="s">
        <v>120</v>
      </c>
      <c r="Q64" s="74">
        <f t="shared" si="8"/>
        <v>0</v>
      </c>
    </row>
    <row r="65" spans="1:17" s="15" customFormat="1" ht="35.4" customHeight="1" x14ac:dyDescent="0.3">
      <c r="A65" s="3">
        <v>19</v>
      </c>
      <c r="B65" s="14" t="s">
        <v>47</v>
      </c>
      <c r="C65" s="41" t="s">
        <v>44</v>
      </c>
      <c r="D65" s="3" t="s">
        <v>25</v>
      </c>
      <c r="E65" s="3"/>
      <c r="F65" s="3">
        <v>20</v>
      </c>
      <c r="G65" s="3"/>
      <c r="H65" s="3">
        <v>5</v>
      </c>
      <c r="I65" s="70"/>
      <c r="M65" s="75" t="s">
        <v>120</v>
      </c>
      <c r="O65" s="74">
        <f t="shared" si="7"/>
        <v>0</v>
      </c>
      <c r="Q65" s="74">
        <f t="shared" si="8"/>
        <v>0</v>
      </c>
    </row>
    <row r="66" spans="1:17" s="15" customFormat="1" ht="30" customHeight="1" x14ac:dyDescent="0.3">
      <c r="A66" s="3">
        <v>20</v>
      </c>
      <c r="B66" s="14" t="s">
        <v>48</v>
      </c>
      <c r="C66" s="37" t="s">
        <v>64</v>
      </c>
      <c r="D66" s="3">
        <v>30</v>
      </c>
      <c r="E66" s="3"/>
      <c r="F66" s="3">
        <v>50</v>
      </c>
      <c r="G66" s="3"/>
      <c r="H66" s="3">
        <v>30</v>
      </c>
      <c r="I66" s="70"/>
      <c r="M66" s="74">
        <f t="shared" si="6"/>
        <v>0</v>
      </c>
      <c r="O66" s="74">
        <f t="shared" si="7"/>
        <v>0</v>
      </c>
      <c r="Q66" s="74">
        <f t="shared" si="8"/>
        <v>0</v>
      </c>
    </row>
    <row r="67" spans="1:17" s="15" customFormat="1" ht="31.95" customHeight="1" x14ac:dyDescent="0.3">
      <c r="A67" s="3">
        <v>21</v>
      </c>
      <c r="B67" s="14" t="s">
        <v>49</v>
      </c>
      <c r="C67" s="37" t="s">
        <v>64</v>
      </c>
      <c r="D67" s="3">
        <v>5</v>
      </c>
      <c r="E67" s="3"/>
      <c r="F67" s="3">
        <v>6</v>
      </c>
      <c r="G67" s="3"/>
      <c r="H67" s="3">
        <v>10</v>
      </c>
      <c r="I67" s="70"/>
      <c r="M67" s="74">
        <f t="shared" si="6"/>
        <v>0</v>
      </c>
      <c r="O67" s="74">
        <f t="shared" si="7"/>
        <v>0</v>
      </c>
      <c r="Q67" s="74">
        <f t="shared" si="8"/>
        <v>0</v>
      </c>
    </row>
    <row r="68" spans="1:17" s="15" customFormat="1" ht="27.6" customHeight="1" x14ac:dyDescent="0.3">
      <c r="A68" s="3">
        <v>22</v>
      </c>
      <c r="B68" s="14" t="s">
        <v>50</v>
      </c>
      <c r="C68" s="37" t="s">
        <v>64</v>
      </c>
      <c r="D68" s="3">
        <v>10</v>
      </c>
      <c r="E68" s="3"/>
      <c r="F68" s="3">
        <v>6</v>
      </c>
      <c r="G68" s="3"/>
      <c r="H68" s="3">
        <v>10</v>
      </c>
      <c r="I68" s="70"/>
      <c r="M68" s="74">
        <f t="shared" si="6"/>
        <v>0</v>
      </c>
      <c r="O68" s="74">
        <f t="shared" si="7"/>
        <v>0</v>
      </c>
      <c r="Q68" s="74">
        <f t="shared" si="8"/>
        <v>0</v>
      </c>
    </row>
    <row r="69" spans="1:17" s="15" customFormat="1" ht="29.4" customHeight="1" x14ac:dyDescent="0.3">
      <c r="A69" s="3">
        <v>23</v>
      </c>
      <c r="B69" s="14" t="s">
        <v>51</v>
      </c>
      <c r="C69" s="37" t="s">
        <v>64</v>
      </c>
      <c r="D69" s="3">
        <v>10</v>
      </c>
      <c r="E69" s="3"/>
      <c r="F69" s="3">
        <v>20</v>
      </c>
      <c r="G69" s="3"/>
      <c r="H69" s="3">
        <v>20</v>
      </c>
      <c r="I69" s="70"/>
      <c r="M69" s="74">
        <f t="shared" si="6"/>
        <v>0</v>
      </c>
      <c r="O69" s="74">
        <f t="shared" si="7"/>
        <v>0</v>
      </c>
      <c r="Q69" s="74">
        <f t="shared" si="8"/>
        <v>0</v>
      </c>
    </row>
    <row r="70" spans="1:17" s="15" customFormat="1" ht="39" customHeight="1" x14ac:dyDescent="0.3">
      <c r="A70" s="3">
        <v>24</v>
      </c>
      <c r="B70" s="14" t="s">
        <v>52</v>
      </c>
      <c r="C70" s="37" t="s">
        <v>64</v>
      </c>
      <c r="D70" s="3">
        <v>100</v>
      </c>
      <c r="E70" s="3"/>
      <c r="F70" s="3">
        <v>30</v>
      </c>
      <c r="G70" s="3"/>
      <c r="H70" s="3">
        <v>20</v>
      </c>
      <c r="I70" s="70"/>
      <c r="M70" s="74">
        <f t="shared" si="6"/>
        <v>0</v>
      </c>
      <c r="O70" s="74">
        <f t="shared" si="7"/>
        <v>0</v>
      </c>
      <c r="Q70" s="74">
        <f t="shared" si="8"/>
        <v>0</v>
      </c>
    </row>
    <row r="71" spans="1:17" s="15" customFormat="1" ht="39" customHeight="1" x14ac:dyDescent="0.3">
      <c r="A71" s="3">
        <v>25</v>
      </c>
      <c r="B71" s="14" t="s">
        <v>53</v>
      </c>
      <c r="C71" s="37" t="s">
        <v>64</v>
      </c>
      <c r="D71" s="3">
        <v>24</v>
      </c>
      <c r="E71" s="3"/>
      <c r="F71" s="3">
        <v>10</v>
      </c>
      <c r="G71" s="3"/>
      <c r="H71" s="3">
        <v>10</v>
      </c>
      <c r="I71" s="70"/>
      <c r="M71" s="74">
        <f t="shared" si="6"/>
        <v>0</v>
      </c>
      <c r="O71" s="74">
        <f t="shared" si="7"/>
        <v>0</v>
      </c>
      <c r="Q71" s="74">
        <f t="shared" si="8"/>
        <v>0</v>
      </c>
    </row>
    <row r="72" spans="1:17" s="15" customFormat="1" ht="39" customHeight="1" x14ac:dyDescent="0.3">
      <c r="A72" s="3">
        <v>26</v>
      </c>
      <c r="B72" s="14" t="s">
        <v>54</v>
      </c>
      <c r="C72" s="37" t="s">
        <v>64</v>
      </c>
      <c r="D72" s="3">
        <v>24</v>
      </c>
      <c r="E72" s="3"/>
      <c r="F72" s="3">
        <v>30</v>
      </c>
      <c r="G72" s="3"/>
      <c r="H72" s="3">
        <v>10</v>
      </c>
      <c r="I72" s="70"/>
      <c r="M72" s="74">
        <f t="shared" si="6"/>
        <v>0</v>
      </c>
      <c r="O72" s="74">
        <f t="shared" si="7"/>
        <v>0</v>
      </c>
      <c r="Q72" s="74">
        <f t="shared" si="8"/>
        <v>0</v>
      </c>
    </row>
    <row r="73" spans="1:17" s="15" customFormat="1" ht="28.95" customHeight="1" x14ac:dyDescent="0.3">
      <c r="A73" s="3">
        <v>27</v>
      </c>
      <c r="B73" s="14" t="s">
        <v>55</v>
      </c>
      <c r="C73" s="37" t="s">
        <v>64</v>
      </c>
      <c r="D73" s="3">
        <v>20</v>
      </c>
      <c r="E73" s="3"/>
      <c r="F73" s="3">
        <v>20</v>
      </c>
      <c r="G73" s="3"/>
      <c r="H73" s="3">
        <v>50</v>
      </c>
      <c r="I73" s="70"/>
      <c r="M73" s="74">
        <f t="shared" si="6"/>
        <v>0</v>
      </c>
      <c r="O73" s="74">
        <f t="shared" si="7"/>
        <v>0</v>
      </c>
      <c r="Q73" s="74">
        <f t="shared" si="8"/>
        <v>0</v>
      </c>
    </row>
    <row r="74" spans="1:17" s="15" customFormat="1" ht="28.95" customHeight="1" x14ac:dyDescent="0.3">
      <c r="A74" s="3">
        <v>28</v>
      </c>
      <c r="B74" s="14" t="s">
        <v>56</v>
      </c>
      <c r="C74" s="37" t="s">
        <v>64</v>
      </c>
      <c r="D74" s="3" t="s">
        <v>25</v>
      </c>
      <c r="E74" s="3"/>
      <c r="F74" s="3">
        <v>20</v>
      </c>
      <c r="G74" s="3"/>
      <c r="H74" s="3" t="s">
        <v>25</v>
      </c>
      <c r="I74" s="70"/>
      <c r="M74" s="75" t="s">
        <v>120</v>
      </c>
      <c r="O74" s="74">
        <f t="shared" si="7"/>
        <v>0</v>
      </c>
      <c r="Q74" s="75" t="s">
        <v>120</v>
      </c>
    </row>
    <row r="75" spans="1:17" s="15" customFormat="1" ht="28.95" customHeight="1" x14ac:dyDescent="0.3">
      <c r="A75" s="3">
        <v>29</v>
      </c>
      <c r="B75" s="14" t="s">
        <v>57</v>
      </c>
      <c r="C75" s="37" t="s">
        <v>64</v>
      </c>
      <c r="D75" s="3" t="s">
        <v>25</v>
      </c>
      <c r="E75" s="3"/>
      <c r="F75" s="3">
        <v>20</v>
      </c>
      <c r="G75" s="3"/>
      <c r="H75" s="3" t="s">
        <v>25</v>
      </c>
      <c r="I75" s="70"/>
      <c r="M75" s="75" t="s">
        <v>120</v>
      </c>
      <c r="O75" s="74">
        <f t="shared" si="7"/>
        <v>0</v>
      </c>
      <c r="Q75" s="75" t="s">
        <v>120</v>
      </c>
    </row>
    <row r="76" spans="1:17" s="15" customFormat="1" ht="31.2" customHeight="1" x14ac:dyDescent="0.3">
      <c r="A76" s="3">
        <v>30</v>
      </c>
      <c r="B76" s="14" t="s">
        <v>58</v>
      </c>
      <c r="C76" s="37" t="s">
        <v>64</v>
      </c>
      <c r="D76" s="3" t="s">
        <v>25</v>
      </c>
      <c r="E76" s="3"/>
      <c r="F76" s="3">
        <v>20</v>
      </c>
      <c r="G76" s="3"/>
      <c r="H76" s="3" t="s">
        <v>25</v>
      </c>
      <c r="I76" s="70"/>
      <c r="M76" s="75" t="s">
        <v>120</v>
      </c>
      <c r="O76" s="74">
        <f t="shared" si="7"/>
        <v>0</v>
      </c>
      <c r="Q76" s="75" t="s">
        <v>120</v>
      </c>
    </row>
    <row r="77" spans="1:17" s="15" customFormat="1" ht="31.2" customHeight="1" x14ac:dyDescent="0.3">
      <c r="A77" s="3">
        <v>31</v>
      </c>
      <c r="B77" s="14" t="s">
        <v>59</v>
      </c>
      <c r="C77" s="37" t="s">
        <v>64</v>
      </c>
      <c r="D77" s="3" t="s">
        <v>25</v>
      </c>
      <c r="E77" s="3"/>
      <c r="F77" s="3" t="s">
        <v>25</v>
      </c>
      <c r="G77" s="3"/>
      <c r="H77" s="3">
        <v>50</v>
      </c>
      <c r="I77" s="70"/>
      <c r="M77" s="75" t="s">
        <v>120</v>
      </c>
      <c r="O77" s="75" t="s">
        <v>120</v>
      </c>
      <c r="Q77" s="74">
        <f t="shared" si="8"/>
        <v>0</v>
      </c>
    </row>
    <row r="78" spans="1:17" s="15" customFormat="1" ht="31.2" customHeight="1" x14ac:dyDescent="0.3">
      <c r="A78" s="4">
        <v>32</v>
      </c>
      <c r="B78" s="16" t="s">
        <v>60</v>
      </c>
      <c r="C78" s="37" t="s">
        <v>64</v>
      </c>
      <c r="D78" s="4">
        <v>10</v>
      </c>
      <c r="E78" s="4"/>
      <c r="F78" s="4">
        <v>10</v>
      </c>
      <c r="G78" s="4"/>
      <c r="H78" s="4">
        <v>5</v>
      </c>
      <c r="I78" s="70"/>
      <c r="M78" s="74">
        <f t="shared" si="6"/>
        <v>0</v>
      </c>
      <c r="O78" s="74">
        <f t="shared" si="7"/>
        <v>0</v>
      </c>
      <c r="Q78" s="74">
        <f t="shared" si="8"/>
        <v>0</v>
      </c>
    </row>
    <row r="79" spans="1:17" s="15" customFormat="1" ht="31.2" customHeight="1" x14ac:dyDescent="0.3">
      <c r="A79" s="4">
        <v>33</v>
      </c>
      <c r="B79" s="16" t="s">
        <v>61</v>
      </c>
      <c r="C79" s="37" t="s">
        <v>64</v>
      </c>
      <c r="D79" s="4">
        <v>10</v>
      </c>
      <c r="E79" s="4"/>
      <c r="F79" s="4">
        <v>10</v>
      </c>
      <c r="G79" s="4"/>
      <c r="H79" s="4">
        <v>5</v>
      </c>
      <c r="I79" s="70"/>
      <c r="M79" s="74">
        <f t="shared" si="6"/>
        <v>0</v>
      </c>
      <c r="O79" s="74">
        <f t="shared" si="7"/>
        <v>0</v>
      </c>
      <c r="Q79" s="74">
        <f t="shared" si="8"/>
        <v>0</v>
      </c>
    </row>
    <row r="80" spans="1:17" s="15" customFormat="1" ht="31.2" customHeight="1" x14ac:dyDescent="0.3">
      <c r="A80" s="4">
        <v>34</v>
      </c>
      <c r="B80" s="16" t="s">
        <v>62</v>
      </c>
      <c r="C80" s="37" t="s">
        <v>64</v>
      </c>
      <c r="D80" s="4">
        <v>20</v>
      </c>
      <c r="E80" s="4"/>
      <c r="F80" s="4">
        <v>20</v>
      </c>
      <c r="G80" s="4"/>
      <c r="H80" s="4">
        <v>20</v>
      </c>
      <c r="I80" s="70"/>
      <c r="M80" s="74">
        <f t="shared" si="6"/>
        <v>0</v>
      </c>
      <c r="O80" s="74">
        <f t="shared" si="7"/>
        <v>0</v>
      </c>
      <c r="Q80" s="74">
        <f t="shared" si="8"/>
        <v>0</v>
      </c>
    </row>
    <row r="81" spans="1:17" x14ac:dyDescent="0.3">
      <c r="A81" s="78" t="s">
        <v>7</v>
      </c>
      <c r="B81" s="79"/>
      <c r="C81" s="79"/>
      <c r="D81" s="80"/>
      <c r="E81" s="6">
        <f>SUMPRODUCT(D47:D80,E47:E80)</f>
        <v>0</v>
      </c>
      <c r="F81" s="6"/>
      <c r="G81" s="6">
        <f>SUMPRODUCT(F47:F80,G47:G80)</f>
        <v>0</v>
      </c>
      <c r="H81" s="6"/>
      <c r="I81" s="6">
        <f>SUMPRODUCT(H47:H80,I47:I80)</f>
        <v>0</v>
      </c>
      <c r="M81" s="9">
        <f>SUM(M47:M80)</f>
        <v>0</v>
      </c>
      <c r="O81" s="72">
        <f t="shared" ref="O81:Q81" si="9">SUM(O47:O80)</f>
        <v>0</v>
      </c>
      <c r="Q81" s="72">
        <f t="shared" si="9"/>
        <v>0</v>
      </c>
    </row>
    <row r="82" spans="1:17" x14ac:dyDescent="0.3">
      <c r="A82" s="17"/>
      <c r="B82" s="18"/>
      <c r="C82" s="42"/>
      <c r="D82" s="17"/>
      <c r="E82" s="17"/>
      <c r="F82" s="17"/>
      <c r="G82" s="17"/>
      <c r="H82" s="17"/>
    </row>
    <row r="83" spans="1:17" ht="32.4" customHeight="1" x14ac:dyDescent="0.3">
      <c r="A83" s="93" t="s">
        <v>105</v>
      </c>
      <c r="B83" s="93"/>
      <c r="C83" s="93"/>
      <c r="D83" s="93"/>
      <c r="E83" s="93"/>
      <c r="F83" s="65"/>
      <c r="G83" s="65"/>
      <c r="H83" s="46"/>
      <c r="I83" s="46"/>
      <c r="J83" s="46"/>
    </row>
    <row r="84" spans="1:17" ht="76.95" customHeight="1" x14ac:dyDescent="0.3">
      <c r="A84" s="28" t="s">
        <v>0</v>
      </c>
      <c r="B84" s="27" t="s">
        <v>1</v>
      </c>
      <c r="C84" s="39" t="s">
        <v>2</v>
      </c>
      <c r="D84" s="63" t="s">
        <v>66</v>
      </c>
      <c r="E84" s="25" t="s">
        <v>3</v>
      </c>
      <c r="F84" s="66"/>
      <c r="G84" s="67"/>
      <c r="H84" s="8"/>
      <c r="M84" s="76" t="s">
        <v>66</v>
      </c>
    </row>
    <row r="85" spans="1:17" ht="34.950000000000003" customHeight="1" x14ac:dyDescent="0.3">
      <c r="A85" s="5">
        <v>1</v>
      </c>
      <c r="B85" s="31" t="s">
        <v>68</v>
      </c>
      <c r="C85" s="37" t="s">
        <v>63</v>
      </c>
      <c r="D85" s="61">
        <v>300</v>
      </c>
      <c r="E85" s="5"/>
      <c r="F85" s="68"/>
      <c r="G85" s="68"/>
      <c r="H85" s="19"/>
      <c r="M85" s="72">
        <f>D85*E85</f>
        <v>0</v>
      </c>
    </row>
    <row r="86" spans="1:17" ht="34.950000000000003" customHeight="1" x14ac:dyDescent="0.3">
      <c r="A86" s="5">
        <v>2</v>
      </c>
      <c r="B86" s="31" t="s">
        <v>69</v>
      </c>
      <c r="C86" s="37" t="s">
        <v>63</v>
      </c>
      <c r="D86" s="61">
        <v>200</v>
      </c>
      <c r="E86" s="5"/>
      <c r="F86" s="68"/>
      <c r="G86" s="68"/>
      <c r="H86" s="19"/>
      <c r="M86" s="72">
        <f t="shared" ref="M86:M87" si="10">D86*E86</f>
        <v>0</v>
      </c>
    </row>
    <row r="87" spans="1:17" ht="32.4" customHeight="1" x14ac:dyDescent="0.3">
      <c r="A87" s="29">
        <v>3</v>
      </c>
      <c r="B87" s="32" t="s">
        <v>75</v>
      </c>
      <c r="C87" s="43" t="s">
        <v>64</v>
      </c>
      <c r="D87" s="62">
        <v>50</v>
      </c>
      <c r="E87" s="5"/>
      <c r="F87" s="68"/>
      <c r="G87" s="68"/>
      <c r="H87" s="19"/>
      <c r="M87" s="72">
        <f t="shared" si="10"/>
        <v>0</v>
      </c>
    </row>
    <row r="88" spans="1:17" ht="26.25" customHeight="1" x14ac:dyDescent="0.3">
      <c r="A88" s="5">
        <v>4</v>
      </c>
      <c r="B88" s="31" t="s">
        <v>74</v>
      </c>
      <c r="C88" s="37" t="s">
        <v>64</v>
      </c>
      <c r="D88" s="61">
        <v>300</v>
      </c>
      <c r="E88" s="5"/>
      <c r="F88" s="68"/>
      <c r="G88" s="68"/>
      <c r="H88" s="19"/>
      <c r="I88" s="8"/>
      <c r="M88" s="72">
        <f ca="1">SUM(M85:M88)</f>
        <v>0</v>
      </c>
    </row>
    <row r="89" spans="1:17" x14ac:dyDescent="0.3">
      <c r="A89" s="78" t="s">
        <v>73</v>
      </c>
      <c r="B89" s="79"/>
      <c r="C89" s="79"/>
      <c r="D89" s="80"/>
      <c r="E89" s="64">
        <f>SUMPRODUCT(D85:D88,E85:E88)</f>
        <v>0</v>
      </c>
      <c r="F89" s="69"/>
      <c r="G89" s="69"/>
      <c r="H89" s="22"/>
      <c r="I89" s="8"/>
      <c r="M89" s="72">
        <f ca="1">SUM(M88)</f>
        <v>0</v>
      </c>
    </row>
    <row r="90" spans="1:17" ht="314.25" customHeight="1" x14ac:dyDescent="0.3">
      <c r="A90" s="81" t="s">
        <v>122</v>
      </c>
      <c r="B90" s="81"/>
      <c r="C90" s="81"/>
      <c r="D90" s="81"/>
      <c r="E90" s="81"/>
      <c r="F90" s="77"/>
      <c r="G90" s="77"/>
      <c r="H90" s="77"/>
      <c r="I90" s="77"/>
    </row>
    <row r="91" spans="1:17" ht="60.6" customHeight="1" x14ac:dyDescent="0.3">
      <c r="A91" s="47"/>
      <c r="B91" s="47"/>
      <c r="C91" s="47"/>
      <c r="D91" s="47"/>
      <c r="E91" s="47"/>
      <c r="F91" s="47"/>
      <c r="G91" s="47"/>
      <c r="H91" s="47"/>
      <c r="I91" s="47"/>
    </row>
    <row r="92" spans="1:17" ht="78.599999999999994" customHeight="1" x14ac:dyDescent="0.3">
      <c r="A92" s="47"/>
      <c r="B92" s="47"/>
      <c r="C92" s="47"/>
      <c r="D92" s="47"/>
      <c r="E92" s="47"/>
      <c r="F92" s="47"/>
      <c r="G92" s="47"/>
      <c r="H92" s="47"/>
      <c r="I92" s="47"/>
    </row>
    <row r="93" spans="1:17" ht="58.2" customHeight="1" x14ac:dyDescent="0.3">
      <c r="A93" s="47"/>
      <c r="B93" s="47"/>
      <c r="C93" s="47"/>
      <c r="D93" s="47"/>
      <c r="E93" s="47"/>
      <c r="F93" s="47"/>
      <c r="G93" s="47"/>
      <c r="H93" s="47"/>
      <c r="I93" s="47"/>
    </row>
    <row r="94" spans="1:17" ht="114.6" customHeight="1" x14ac:dyDescent="0.3">
      <c r="A94" s="47"/>
      <c r="B94" s="47"/>
      <c r="C94" s="47"/>
      <c r="D94" s="47"/>
      <c r="E94" s="47"/>
      <c r="F94" s="47"/>
      <c r="G94" s="47"/>
      <c r="H94" s="47"/>
      <c r="I94" s="47"/>
    </row>
    <row r="95" spans="1:17" ht="22.95" customHeight="1" x14ac:dyDescent="0.3">
      <c r="A95" s="20"/>
      <c r="B95" s="20"/>
      <c r="C95" s="44"/>
      <c r="D95" s="20"/>
      <c r="E95" s="47"/>
      <c r="F95" s="20"/>
      <c r="G95" s="47"/>
      <c r="H95" s="20"/>
      <c r="I95" s="20"/>
    </row>
    <row r="96" spans="1:17" ht="22.95" customHeight="1" x14ac:dyDescent="0.3">
      <c r="A96" s="20"/>
      <c r="B96" s="20"/>
      <c r="C96" s="44"/>
      <c r="D96" s="20"/>
      <c r="E96" s="47"/>
      <c r="F96" s="20"/>
      <c r="G96" s="47"/>
      <c r="H96" s="20"/>
      <c r="I96" s="20"/>
    </row>
    <row r="101" spans="1:9" ht="14.4" customHeight="1" x14ac:dyDescent="0.3">
      <c r="A101" s="20"/>
      <c r="B101" s="20"/>
      <c r="C101" s="45"/>
      <c r="D101" s="20"/>
      <c r="E101" s="47"/>
      <c r="F101" s="20"/>
      <c r="G101" s="47"/>
      <c r="H101" s="20"/>
      <c r="I101" s="20"/>
    </row>
    <row r="102" spans="1:9" ht="14.4" customHeight="1" x14ac:dyDescent="0.3">
      <c r="A102" s="20"/>
      <c r="B102" s="20"/>
      <c r="C102" s="45"/>
      <c r="D102" s="20"/>
      <c r="E102" s="47"/>
      <c r="F102" s="20"/>
      <c r="G102" s="47"/>
      <c r="H102" s="20"/>
      <c r="I102" s="20"/>
    </row>
    <row r="103" spans="1:9" ht="14.4" customHeight="1" x14ac:dyDescent="0.3">
      <c r="A103" s="20"/>
      <c r="B103" s="20"/>
      <c r="C103" s="45"/>
      <c r="D103" s="20"/>
      <c r="E103" s="47"/>
      <c r="F103" s="20"/>
      <c r="G103" s="47"/>
      <c r="H103" s="20"/>
      <c r="I103" s="20"/>
    </row>
    <row r="104" spans="1:9" ht="14.4" customHeight="1" x14ac:dyDescent="0.3">
      <c r="A104" s="20"/>
      <c r="B104" s="20"/>
      <c r="C104" s="45"/>
      <c r="D104" s="20"/>
      <c r="E104" s="47"/>
      <c r="F104" s="20"/>
      <c r="G104" s="47"/>
      <c r="H104" s="20"/>
      <c r="I104" s="20"/>
    </row>
    <row r="105" spans="1:9" ht="14.4" customHeight="1" x14ac:dyDescent="0.3">
      <c r="A105" s="20"/>
      <c r="B105" s="20"/>
      <c r="C105" s="45"/>
      <c r="D105" s="20"/>
      <c r="E105" s="47"/>
      <c r="F105" s="20"/>
      <c r="G105" s="47"/>
      <c r="H105" s="20"/>
      <c r="I105" s="20"/>
    </row>
    <row r="106" spans="1:9" ht="14.4" customHeight="1" x14ac:dyDescent="0.3">
      <c r="A106" s="20"/>
      <c r="B106" s="20"/>
      <c r="C106" s="45"/>
      <c r="D106" s="20"/>
      <c r="E106" s="47"/>
      <c r="F106" s="20"/>
      <c r="G106" s="47"/>
      <c r="H106" s="20"/>
      <c r="I106" s="20"/>
    </row>
    <row r="107" spans="1:9" ht="14.4" customHeight="1" x14ac:dyDescent="0.3">
      <c r="A107" s="20"/>
      <c r="B107" s="20"/>
      <c r="C107" s="45"/>
      <c r="D107" s="20"/>
      <c r="E107" s="47"/>
      <c r="F107" s="20"/>
      <c r="G107" s="47"/>
      <c r="H107" s="20"/>
      <c r="I107" s="20"/>
    </row>
    <row r="108" spans="1:9" ht="14.4" customHeight="1" x14ac:dyDescent="0.3">
      <c r="A108" s="20"/>
      <c r="B108" s="20"/>
      <c r="C108" s="45"/>
      <c r="D108" s="20"/>
      <c r="E108" s="47"/>
      <c r="F108" s="20"/>
      <c r="G108" s="47"/>
      <c r="H108" s="20"/>
      <c r="I108" s="20"/>
    </row>
    <row r="109" spans="1:9" ht="14.4" customHeight="1" x14ac:dyDescent="0.3">
      <c r="A109" s="20"/>
      <c r="B109" s="20"/>
      <c r="C109" s="45"/>
      <c r="D109" s="20"/>
      <c r="E109" s="47"/>
      <c r="F109" s="20"/>
      <c r="G109" s="47"/>
      <c r="H109" s="20"/>
      <c r="I109" s="20"/>
    </row>
    <row r="110" spans="1:9" ht="14.4" customHeight="1" x14ac:dyDescent="0.3">
      <c r="A110" s="20"/>
      <c r="B110" s="20"/>
      <c r="C110" s="45"/>
      <c r="D110" s="20"/>
      <c r="E110" s="47"/>
      <c r="F110" s="20"/>
      <c r="G110" s="47"/>
      <c r="H110" s="20"/>
      <c r="I110" s="20"/>
    </row>
    <row r="111" spans="1:9" ht="14.4" customHeight="1" x14ac:dyDescent="0.3">
      <c r="A111" s="20"/>
      <c r="B111" s="20"/>
      <c r="C111" s="45"/>
      <c r="D111" s="20"/>
      <c r="E111" s="47"/>
      <c r="F111" s="20"/>
      <c r="G111" s="47"/>
      <c r="H111" s="20"/>
      <c r="I111" s="20"/>
    </row>
    <row r="112" spans="1:9" ht="14.4" customHeight="1" x14ac:dyDescent="0.3">
      <c r="A112" s="20"/>
      <c r="B112" s="20"/>
      <c r="C112" s="45"/>
      <c r="D112" s="20"/>
      <c r="E112" s="47"/>
      <c r="F112" s="20"/>
      <c r="G112" s="47"/>
      <c r="H112" s="20"/>
      <c r="I112" s="20"/>
    </row>
    <row r="113" spans="1:9" ht="14.4" customHeight="1" x14ac:dyDescent="0.3">
      <c r="A113" s="20"/>
      <c r="B113" s="20"/>
      <c r="C113" s="45"/>
      <c r="D113" s="20"/>
      <c r="E113" s="47"/>
      <c r="F113" s="20"/>
      <c r="G113" s="47"/>
      <c r="H113" s="20"/>
      <c r="I113" s="20"/>
    </row>
    <row r="114" spans="1:9" ht="14.4" customHeight="1" x14ac:dyDescent="0.3">
      <c r="A114" s="20"/>
      <c r="B114" s="20"/>
      <c r="C114" s="45"/>
      <c r="D114" s="20"/>
      <c r="E114" s="47"/>
      <c r="F114" s="20"/>
      <c r="G114" s="47"/>
      <c r="H114" s="20"/>
      <c r="I114" s="20"/>
    </row>
    <row r="115" spans="1:9" ht="14.4" customHeight="1" x14ac:dyDescent="0.3">
      <c r="A115" s="20"/>
      <c r="B115" s="20"/>
      <c r="C115" s="45"/>
      <c r="D115" s="20"/>
      <c r="E115" s="47"/>
      <c r="F115" s="20"/>
      <c r="G115" s="47"/>
      <c r="H115" s="20"/>
      <c r="I115" s="20"/>
    </row>
    <row r="116" spans="1:9" ht="14.4" customHeight="1" x14ac:dyDescent="0.3">
      <c r="A116" s="20"/>
      <c r="B116" s="20"/>
      <c r="C116" s="45"/>
      <c r="D116" s="20"/>
      <c r="E116" s="47"/>
      <c r="F116" s="20"/>
      <c r="G116" s="47"/>
      <c r="H116" s="20"/>
      <c r="I116" s="20"/>
    </row>
    <row r="117" spans="1:9" ht="14.4" customHeight="1" x14ac:dyDescent="0.3">
      <c r="A117" s="20"/>
      <c r="B117" s="20"/>
      <c r="C117" s="45"/>
      <c r="D117" s="20"/>
      <c r="E117" s="47"/>
      <c r="F117" s="20"/>
      <c r="G117" s="47"/>
      <c r="H117" s="20"/>
      <c r="I117" s="20"/>
    </row>
    <row r="118" spans="1:9" ht="49.2" customHeight="1" x14ac:dyDescent="0.3">
      <c r="A118" s="20"/>
      <c r="B118" s="20"/>
      <c r="C118" s="45"/>
      <c r="D118" s="20"/>
      <c r="E118" s="47"/>
      <c r="F118" s="20"/>
      <c r="G118" s="47"/>
      <c r="H118" s="20"/>
      <c r="I118" s="20"/>
    </row>
    <row r="119" spans="1:9" ht="66" customHeight="1" x14ac:dyDescent="0.3">
      <c r="A119" s="20"/>
      <c r="B119" s="20"/>
      <c r="C119" s="45"/>
      <c r="D119" s="20"/>
      <c r="E119" s="47"/>
      <c r="F119" s="20"/>
      <c r="G119" s="47"/>
      <c r="H119" s="20"/>
      <c r="I119" s="20"/>
    </row>
    <row r="120" spans="1:9" ht="87.6" customHeight="1" x14ac:dyDescent="0.3">
      <c r="A120" s="20"/>
      <c r="B120" s="20"/>
      <c r="C120" s="45"/>
      <c r="D120" s="20"/>
      <c r="E120" s="47"/>
      <c r="F120" s="20"/>
      <c r="G120" s="47"/>
      <c r="H120" s="20"/>
      <c r="I120" s="20"/>
    </row>
    <row r="121" spans="1:9" ht="106.2" customHeight="1" x14ac:dyDescent="0.3">
      <c r="A121" s="20"/>
      <c r="B121" s="20"/>
      <c r="C121" s="45"/>
      <c r="D121" s="20"/>
      <c r="E121" s="47"/>
      <c r="F121" s="20"/>
      <c r="G121" s="47"/>
      <c r="H121" s="20"/>
      <c r="I121" s="20"/>
    </row>
  </sheetData>
  <mergeCells count="41">
    <mergeCell ref="L45:M45"/>
    <mergeCell ref="N45:O45"/>
    <mergeCell ref="P45:Q45"/>
    <mergeCell ref="L11:M11"/>
    <mergeCell ref="N11:O11"/>
    <mergeCell ref="P11:Q11"/>
    <mergeCell ref="L19:M19"/>
    <mergeCell ref="N19:O19"/>
    <mergeCell ref="P19:Q19"/>
    <mergeCell ref="A42:D42"/>
    <mergeCell ref="A7:B7"/>
    <mergeCell ref="D11:E11"/>
    <mergeCell ref="F11:G11"/>
    <mergeCell ref="A5:I5"/>
    <mergeCell ref="A9:I9"/>
    <mergeCell ref="H11:I11"/>
    <mergeCell ref="A16:D16"/>
    <mergeCell ref="A10:I10"/>
    <mergeCell ref="D19:E19"/>
    <mergeCell ref="F19:G19"/>
    <mergeCell ref="H19:I19"/>
    <mergeCell ref="A18:I18"/>
    <mergeCell ref="A19:A20"/>
    <mergeCell ref="B19:B20"/>
    <mergeCell ref="C19:C20"/>
    <mergeCell ref="A89:D89"/>
    <mergeCell ref="A90:E90"/>
    <mergeCell ref="A4:I4"/>
    <mergeCell ref="B3:F3"/>
    <mergeCell ref="A11:A12"/>
    <mergeCell ref="B11:B12"/>
    <mergeCell ref="C11:C12"/>
    <mergeCell ref="A44:I44"/>
    <mergeCell ref="D45:E45"/>
    <mergeCell ref="F45:G45"/>
    <mergeCell ref="H45:I45"/>
    <mergeCell ref="A83:E83"/>
    <mergeCell ref="A45:A46"/>
    <mergeCell ref="B45:B46"/>
    <mergeCell ref="C45:C46"/>
    <mergeCell ref="A81:D81"/>
  </mergeCells>
  <printOptions horizontalCentered="1" verticalCentered="1"/>
  <pageMargins left="0" right="0" top="0" bottom="0" header="0.31496062992125984" footer="0.31496062992125984"/>
  <pageSetup paperSize="9" scale="70" firstPageNumber="5" fitToHeight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ColWidth="8.88671875" defaultRowHeight="48" customHeight="1" x14ac:dyDescent="0.25"/>
  <cols>
    <col min="1" max="1" width="8.6640625" style="55" customWidth="1"/>
    <col min="2" max="2" width="46.44140625" style="55" customWidth="1"/>
    <col min="3" max="3" width="8.88671875" style="49"/>
    <col min="4" max="4" width="8.44140625" style="49" customWidth="1"/>
    <col min="5" max="5" width="10.6640625" style="55" customWidth="1"/>
    <col min="6" max="6" width="11.33203125" style="55" customWidth="1"/>
    <col min="7" max="16384" width="8.88671875" style="55"/>
  </cols>
  <sheetData>
    <row r="1" spans="1:6" ht="57.6" customHeight="1" x14ac:dyDescent="0.25">
      <c r="A1" s="50" t="s">
        <v>98</v>
      </c>
      <c r="B1" s="50" t="s">
        <v>78</v>
      </c>
      <c r="C1" s="50" t="s">
        <v>2</v>
      </c>
      <c r="D1" s="50" t="s">
        <v>79</v>
      </c>
      <c r="E1" s="50" t="s">
        <v>100</v>
      </c>
      <c r="F1" s="50" t="s">
        <v>99</v>
      </c>
    </row>
    <row r="2" spans="1:6" ht="56.4" customHeight="1" x14ac:dyDescent="0.25">
      <c r="A2" s="51">
        <v>1</v>
      </c>
      <c r="B2" s="53" t="s">
        <v>80</v>
      </c>
      <c r="C2" s="50" t="s">
        <v>64</v>
      </c>
      <c r="D2" s="56">
        <v>100</v>
      </c>
      <c r="E2" s="51"/>
      <c r="F2" s="57"/>
    </row>
    <row r="3" spans="1:6" ht="56.4" customHeight="1" x14ac:dyDescent="0.25">
      <c r="A3" s="51">
        <v>2</v>
      </c>
      <c r="B3" s="53" t="s">
        <v>89</v>
      </c>
      <c r="C3" s="50" t="s">
        <v>81</v>
      </c>
      <c r="D3" s="56">
        <v>500</v>
      </c>
      <c r="E3" s="51"/>
      <c r="F3" s="57"/>
    </row>
    <row r="4" spans="1:6" ht="41.4" x14ac:dyDescent="0.25">
      <c r="A4" s="51">
        <v>3</v>
      </c>
      <c r="B4" s="54" t="s">
        <v>90</v>
      </c>
      <c r="C4" s="50" t="s">
        <v>64</v>
      </c>
      <c r="D4" s="56">
        <v>70</v>
      </c>
      <c r="E4" s="51"/>
      <c r="F4" s="57"/>
    </row>
    <row r="5" spans="1:6" ht="69" x14ac:dyDescent="0.25">
      <c r="A5" s="51">
        <v>4</v>
      </c>
      <c r="B5" s="53" t="s">
        <v>91</v>
      </c>
      <c r="C5" s="50" t="s">
        <v>64</v>
      </c>
      <c r="D5" s="56">
        <v>2000</v>
      </c>
      <c r="E5" s="51"/>
      <c r="F5" s="57"/>
    </row>
    <row r="6" spans="1:6" ht="41.4" x14ac:dyDescent="0.25">
      <c r="A6" s="51">
        <v>5</v>
      </c>
      <c r="B6" s="52" t="s">
        <v>82</v>
      </c>
      <c r="C6" s="50" t="s">
        <v>83</v>
      </c>
      <c r="D6" s="56">
        <v>6000</v>
      </c>
      <c r="E6" s="51"/>
      <c r="F6" s="57"/>
    </row>
    <row r="7" spans="1:6" ht="41.4" x14ac:dyDescent="0.25">
      <c r="A7" s="51">
        <v>6</v>
      </c>
      <c r="B7" s="53" t="s">
        <v>92</v>
      </c>
      <c r="C7" s="50" t="s">
        <v>64</v>
      </c>
      <c r="D7" s="56">
        <v>5</v>
      </c>
      <c r="E7" s="51"/>
      <c r="F7" s="57"/>
    </row>
    <row r="8" spans="1:6" ht="27.6" x14ac:dyDescent="0.25">
      <c r="A8" s="51">
        <v>7</v>
      </c>
      <c r="B8" s="52" t="s">
        <v>84</v>
      </c>
      <c r="C8" s="50" t="s">
        <v>85</v>
      </c>
      <c r="D8" s="56">
        <v>50</v>
      </c>
      <c r="E8" s="51"/>
      <c r="F8" s="57"/>
    </row>
    <row r="9" spans="1:6" ht="27.6" x14ac:dyDescent="0.25">
      <c r="A9" s="51">
        <v>8</v>
      </c>
      <c r="B9" s="52" t="s">
        <v>86</v>
      </c>
      <c r="C9" s="50" t="s">
        <v>85</v>
      </c>
      <c r="D9" s="56">
        <v>20</v>
      </c>
      <c r="E9" s="51"/>
      <c r="F9" s="57"/>
    </row>
    <row r="10" spans="1:6" ht="41.4" x14ac:dyDescent="0.25">
      <c r="A10" s="51">
        <v>9</v>
      </c>
      <c r="B10" s="53" t="s">
        <v>93</v>
      </c>
      <c r="C10" s="50" t="s">
        <v>64</v>
      </c>
      <c r="D10" s="56">
        <v>35</v>
      </c>
      <c r="E10" s="51"/>
      <c r="F10" s="57"/>
    </row>
    <row r="11" spans="1:6" ht="69" x14ac:dyDescent="0.25">
      <c r="A11" s="51">
        <v>10</v>
      </c>
      <c r="B11" s="53" t="s">
        <v>94</v>
      </c>
      <c r="C11" s="50" t="s">
        <v>83</v>
      </c>
      <c r="D11" s="56">
        <v>300</v>
      </c>
      <c r="E11" s="51"/>
      <c r="F11" s="57"/>
    </row>
    <row r="12" spans="1:6" ht="55.2" x14ac:dyDescent="0.25">
      <c r="A12" s="51">
        <v>11</v>
      </c>
      <c r="B12" s="53" t="s">
        <v>95</v>
      </c>
      <c r="C12" s="50" t="s">
        <v>83</v>
      </c>
      <c r="D12" s="56">
        <v>10</v>
      </c>
      <c r="E12" s="51"/>
      <c r="F12" s="57"/>
    </row>
    <row r="13" spans="1:6" ht="41.4" x14ac:dyDescent="0.25">
      <c r="A13" s="51">
        <v>12</v>
      </c>
      <c r="B13" s="52" t="s">
        <v>87</v>
      </c>
      <c r="C13" s="50" t="s">
        <v>88</v>
      </c>
      <c r="D13" s="56">
        <v>10</v>
      </c>
      <c r="E13" s="51"/>
      <c r="F13" s="57"/>
    </row>
    <row r="14" spans="1:6" ht="41.4" x14ac:dyDescent="0.25">
      <c r="A14" s="51">
        <v>13</v>
      </c>
      <c r="B14" s="53" t="s">
        <v>96</v>
      </c>
      <c r="C14" s="50" t="s">
        <v>64</v>
      </c>
      <c r="D14" s="56">
        <v>15</v>
      </c>
      <c r="E14" s="51"/>
      <c r="F14" s="57"/>
    </row>
    <row r="15" spans="1:6" ht="41.4" x14ac:dyDescent="0.25">
      <c r="A15" s="51">
        <v>14</v>
      </c>
      <c r="B15" s="53" t="s">
        <v>97</v>
      </c>
      <c r="C15" s="50" t="s">
        <v>64</v>
      </c>
      <c r="D15" s="56">
        <v>20</v>
      </c>
      <c r="E15" s="51"/>
      <c r="F15" s="57"/>
    </row>
  </sheetData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2025-11-24T08:39:54Z</dcterms:modified>
</cp:coreProperties>
</file>