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295" windowHeight="7875" firstSheet="2" activeTab="2"/>
  </bookViews>
  <sheets>
    <sheet name="Спец.162 отдел &quot;б и К&quot;" sheetId="1" r:id="rId1"/>
    <sheet name="Спец.161 отдел б и к" sheetId="2" r:id="rId2"/>
    <sheet name="Specification II" sheetId="3" r:id="rId3"/>
  </sheets>
  <definedNames/>
  <calcPr fullCalcOnLoad="1"/>
</workbook>
</file>

<file path=xl/sharedStrings.xml><?xml version="1.0" encoding="utf-8"?>
<sst xmlns="http://schemas.openxmlformats.org/spreadsheetml/2006/main" count="1092" uniqueCount="299">
  <si>
    <t xml:space="preserve">Стойност : </t>
  </si>
  <si>
    <t xml:space="preserve">лв </t>
  </si>
  <si>
    <t>без ДДС</t>
  </si>
  <si>
    <t>кол. бр.</t>
  </si>
  <si>
    <t>Остатък:</t>
  </si>
  <si>
    <t>лв</t>
  </si>
  <si>
    <t>Предмет на договора:  "Доставка на консумативи за офис техника"</t>
  </si>
  <si>
    <t>№</t>
  </si>
  <si>
    <t>Наименование</t>
  </si>
  <si>
    <t>Мярка</t>
  </si>
  <si>
    <t>Количество</t>
  </si>
  <si>
    <t xml:space="preserve">Единична цена </t>
  </si>
  <si>
    <t>Обща стойност</t>
  </si>
  <si>
    <t>Доставено количество</t>
  </si>
  <si>
    <t xml:space="preserve"> Общо лева</t>
  </si>
  <si>
    <t>Остатък количество</t>
  </si>
  <si>
    <t>Остатък лева</t>
  </si>
  <si>
    <t>HP</t>
  </si>
  <si>
    <t>Мастилена глава за HP DJ 5940 color</t>
  </si>
  <si>
    <t>Тонер касета НР laserjet 6L</t>
  </si>
  <si>
    <t>Тонер касета за принтер HP1200</t>
  </si>
  <si>
    <t>Тонер за Мфу - HP laser jet m1005 MFP</t>
  </si>
  <si>
    <t>Тонер за принтер HP laser jet 1018</t>
  </si>
  <si>
    <t>Тонер за принтер  HP laser jet P1005</t>
  </si>
  <si>
    <t>Тонер касета за HP laser jet 1020</t>
  </si>
  <si>
    <t>Тонер касета за HP laser jet M1132 MFP</t>
  </si>
  <si>
    <t>комплект</t>
  </si>
  <si>
    <t>Тонер касета за XEROX  phaser 3200</t>
  </si>
  <si>
    <t>Lexmark</t>
  </si>
  <si>
    <t>Барабан за Lexmark Е250d</t>
  </si>
  <si>
    <t>Тонер за принтер модел Lexmark E250d /E250A11E/</t>
  </si>
  <si>
    <t>Термо трансферна лента за факс апарат Panasonic KX FT932</t>
  </si>
  <si>
    <t>SAMSUNG</t>
  </si>
  <si>
    <t>Тонер за принтер модел SAMSUNG ML 2850D</t>
  </si>
  <si>
    <t>брой</t>
  </si>
  <si>
    <t>Предмет на договора:  "Доставка на хартия, хартиени изделия и канцеларски изделия"</t>
  </si>
  <si>
    <t>Гаранция за изпълнение:</t>
  </si>
  <si>
    <t xml:space="preserve">Копирна хартия А4 - клас А, плътност 80 г./кв. м. </t>
  </si>
  <si>
    <t>Плик за писма С5 СМЗ с лента бял 162х229</t>
  </si>
  <si>
    <t>Плик за писма С4 229x324 бял СМЗ с лента</t>
  </si>
  <si>
    <t>Кубче самозалепващо се 76х76 мм 200л.</t>
  </si>
  <si>
    <t>Кубче бяло офсет 90х90 500л.</t>
  </si>
  <si>
    <t>Индекси самозалепсващи PVC-5цвята</t>
  </si>
  <si>
    <t xml:space="preserve">Класьор с цветна корица А4, 5см </t>
  </si>
  <si>
    <t xml:space="preserve">Класьор с цветна корица А4, 7см </t>
  </si>
  <si>
    <t>Папка PVC с перфорация</t>
  </si>
  <si>
    <t>Папка картонена с машинка</t>
  </si>
  <si>
    <t>Телчета за телбод 24/6мм /1000 бр./</t>
  </si>
  <si>
    <t>Кламери метални  24-26 мм /100 бр.кутия/</t>
  </si>
  <si>
    <t>Кламери метални  50 мм /100 бр.кутия/</t>
  </si>
  <si>
    <t>Автоматичен молив- 0,7мм</t>
  </si>
  <si>
    <t>текстмаркер - 4 цвята</t>
  </si>
  <si>
    <t>Графити за автомат. моливи 0,7 мм - 12 бр.</t>
  </si>
  <si>
    <t>Химикалки тип еднократна - цвят  син</t>
  </si>
  <si>
    <t>Химикалки тип еднократна - цвят червен</t>
  </si>
  <si>
    <t>пакет 500 л.</t>
  </si>
  <si>
    <t>броя</t>
  </si>
  <si>
    <t>пакет 100 бр.</t>
  </si>
  <si>
    <t>опаковка</t>
  </si>
  <si>
    <t>кутия</t>
  </si>
  <si>
    <t>пак, 100 бр.</t>
  </si>
  <si>
    <t>опак.</t>
  </si>
  <si>
    <t>Джоб за документи  А4 кристален+мат</t>
  </si>
  <si>
    <t xml:space="preserve">Изпълнител:       </t>
  </si>
  <si>
    <r>
      <t>Срок на договора:</t>
    </r>
    <r>
      <rPr>
        <sz val="8"/>
        <rFont val="Times New Roman"/>
        <family val="1"/>
      </rPr>
      <t xml:space="preserve"> </t>
    </r>
  </si>
  <si>
    <t>ЗАЯВКА ЗА ТОНЕРИ   за поделение/ дирекция/ отдел/ …………………………………. 2014 г.</t>
  </si>
  <si>
    <t xml:space="preserve">ЗАЯВКА ЗА КАНЦЕЛАРСКИ МАТЕРИАЛИ за……………………………………………………….. 2014 г.
</t>
  </si>
  <si>
    <t xml:space="preserve">Изпълнител:   </t>
  </si>
  <si>
    <r>
      <t>Срок на договора:</t>
    </r>
    <r>
      <rPr>
        <sz val="10"/>
        <rFont val="Times New Roman"/>
        <family val="1"/>
      </rPr>
      <t xml:space="preserve">   </t>
    </r>
  </si>
  <si>
    <t>Тонер касета HP 1320n</t>
  </si>
  <si>
    <t>Мастилена глава за HP DJ 5940 черна</t>
  </si>
  <si>
    <t>билетоиздаване</t>
  </si>
  <si>
    <t>СУК И КР</t>
  </si>
  <si>
    <t>Глава за HP PSC 750 цветна</t>
  </si>
  <si>
    <t>Глава за HP PSC 750 ; 920С №15 черна</t>
  </si>
  <si>
    <t>HP deckjet 940c: black - hp c6615d</t>
  </si>
  <si>
    <t>HP deckjet 940c: color - hp c6578d-малка</t>
  </si>
  <si>
    <t>Глава принтер HP deskjet 920c -color №78</t>
  </si>
  <si>
    <t>Глава принтер HP deskjet 920c -black №15</t>
  </si>
  <si>
    <t>Касета за HP Desk Jet 895 - HP color 23 895 CXI</t>
  </si>
  <si>
    <t>Касета за HP Desk Jet 895 - черна HP black 23 895 CXI</t>
  </si>
  <si>
    <t>HP Photosmart 8150</t>
  </si>
  <si>
    <t>Мастилена глава за HP 845</t>
  </si>
  <si>
    <t>Мастилена глава за HP DeskJet 3845 - black №27</t>
  </si>
  <si>
    <t>Мастилена глава за HP DeskJet 920с черна</t>
  </si>
  <si>
    <t>Мастилена глава за HP DJ 3300 color</t>
  </si>
  <si>
    <t>Мастилена глава за HP DJ 3300 ЧЕРНА</t>
  </si>
  <si>
    <t>Мастилена глава за HP DJ 5150 color</t>
  </si>
  <si>
    <t>Мастилена глава за HP DJ 5150 черна</t>
  </si>
  <si>
    <t>Мастилена глава за HP DJ 825с color</t>
  </si>
  <si>
    <t>Мастилена глава за HP DJ 825с черна</t>
  </si>
  <si>
    <t>Мастилена глава за HP DJ 840с/845с</t>
  </si>
  <si>
    <t>Мастилена глава за HP DJ 850</t>
  </si>
  <si>
    <t>Мастилена глава за HP DJ 901 черна</t>
  </si>
  <si>
    <t>Мастилена глава за HP DJ 901 color</t>
  </si>
  <si>
    <t>Мастилена глава за HP officejet 4660 color</t>
  </si>
  <si>
    <t>Мастилена глава за HP officejet 4660 black</t>
  </si>
  <si>
    <t>Глава за  HP PSC 2175/ №75 цветна оригинал</t>
  </si>
  <si>
    <t>Глава за  HP PSC 2175; 5510/ №56 ЧЕРНА оригинал</t>
  </si>
  <si>
    <t>Мастилница за HP 1200 черна</t>
  </si>
  <si>
    <t>Мастилница за HP 5510 черна</t>
  </si>
  <si>
    <t>Мастилница за HP DJ 3650 черна</t>
  </si>
  <si>
    <t>Мастилница за HP DJ 920 c черна</t>
  </si>
  <si>
    <t>Мастилница за HP DJ 5550 черна</t>
  </si>
  <si>
    <t>Тонер за принтер модел HP 920c-2 броя</t>
  </si>
  <si>
    <t>Тонер касета НР 2300</t>
  </si>
  <si>
    <t>Тонер касета HP LJ 4+</t>
  </si>
  <si>
    <t>Тонер касета HP LJ 1000</t>
  </si>
  <si>
    <t>Тонер касета HP 3020</t>
  </si>
  <si>
    <t>Тонер касета HP 840c</t>
  </si>
  <si>
    <t>НР laserjet 4050</t>
  </si>
  <si>
    <t>НР laserjet 4050 N</t>
  </si>
  <si>
    <t>Барабан за принтер Color HP Laser Jet 2550</t>
  </si>
  <si>
    <t xml:space="preserve">Тонер за принтер  HP laser jet 1000 </t>
  </si>
  <si>
    <t xml:space="preserve">Тонер за принтер  HP laser jet 2300 </t>
  </si>
  <si>
    <t>Тонер за принтер  HP laser jet М1132 MFP</t>
  </si>
  <si>
    <t xml:space="preserve">Тонер за принтер  HP laser jet P2015n </t>
  </si>
  <si>
    <t xml:space="preserve">Тонер за принтер  HP laser jet P1010 </t>
  </si>
  <si>
    <t xml:space="preserve">Тонер за принтер  HP laser jet P1200 </t>
  </si>
  <si>
    <t>Тонер касета за HP laser jet 1200</t>
  </si>
  <si>
    <t>Тонер касета за HP laser jet series 1200</t>
  </si>
  <si>
    <t>Тонер касета за HP laser jet 1010</t>
  </si>
  <si>
    <t>Тонер касета за HP laser jet 1000</t>
  </si>
  <si>
    <t>Тонер касета за HP laser jet 4L-92274A</t>
  </si>
  <si>
    <t>Тонер касета за HP laser jet 6L</t>
  </si>
  <si>
    <t>Тонер касета за HP laser jet P1102w</t>
  </si>
  <si>
    <t>Тонер касета за HP 1300</t>
  </si>
  <si>
    <t>Тонер касета за HP LJ 1000/1200</t>
  </si>
  <si>
    <t>Тонер касета за HP LJ 1010/1012/1030</t>
  </si>
  <si>
    <t>Тонер касета за HP LJ 1100</t>
  </si>
  <si>
    <t>Тонер касета за HP LJ 2200</t>
  </si>
  <si>
    <t>Тонер касета за HP LJ 2300</t>
  </si>
  <si>
    <t>Тонер касета за HP LJ 5p</t>
  </si>
  <si>
    <t>Тонер касета за HP LJ p 1005</t>
  </si>
  <si>
    <t>Тонер касета за HP LJ p 1150</t>
  </si>
  <si>
    <t>Тонер касета за HP LJ 1150</t>
  </si>
  <si>
    <t>Тонер касета за HP LJ 2605</t>
  </si>
  <si>
    <t>Тонер касета за принтер Color HP LasarJet 2550 - синя</t>
  </si>
  <si>
    <t>Тонер касета за  HP LasarJet Р1102</t>
  </si>
  <si>
    <t>Барабан за XEROX c118</t>
  </si>
  <si>
    <t>Барабан за XEROX CENTRE PRO 412</t>
  </si>
  <si>
    <t>Барабан за XEROX copy centre c 118</t>
  </si>
  <si>
    <t>Тонер за XER0X PHASER 3130</t>
  </si>
  <si>
    <t>Тонер за XER0X PE 221</t>
  </si>
  <si>
    <t>Тонер за XER0X WC PRO 420/320</t>
  </si>
  <si>
    <t>Тонер за XER0X WC PE 220</t>
  </si>
  <si>
    <t>Тонер за XER0X Work centre 3045-106r02182</t>
  </si>
  <si>
    <t>Тонер касета за XEROX PHASER 3130</t>
  </si>
  <si>
    <t>Тонер касета за XEROX PHASER 3117</t>
  </si>
  <si>
    <t>Тонер касета за XEROX C 118</t>
  </si>
  <si>
    <t>Тонер касета за XEROX CENTRE PRO</t>
  </si>
  <si>
    <t>Тонер касета за XEROX COPY CENTRE C 118 голяма</t>
  </si>
  <si>
    <t>Тонер касета за XEROX ducu print p8e</t>
  </si>
  <si>
    <t>Тонер касета за XEROX ducu print 255 A3</t>
  </si>
  <si>
    <t>Тонер касета за XEROX  phaser 3100 mfp</t>
  </si>
  <si>
    <t>Тонер касета за XEROX  phaser 3117</t>
  </si>
  <si>
    <t>Тонер касета за XEROX  phaser 3124</t>
  </si>
  <si>
    <t>Тонер касета за XEROX  work centre 3210n</t>
  </si>
  <si>
    <t>Тонер касета за XEROX  phaser 3130</t>
  </si>
  <si>
    <t>Тонер касета за XEROX  phaser 3140</t>
  </si>
  <si>
    <t>Тонер касета за XEROX  3119</t>
  </si>
  <si>
    <t>Барабан за Lexmark X340</t>
  </si>
  <si>
    <t>Тонер за принтер модел Lexmark E250A21A</t>
  </si>
  <si>
    <t>Тонер за лазарен принтер модел Lexmark E120</t>
  </si>
  <si>
    <t>Тонер касета за Lexmark E 250D</t>
  </si>
  <si>
    <t>Тонер касета за Lexmark X340</t>
  </si>
  <si>
    <t>Тонер касета за Lexmark E120</t>
  </si>
  <si>
    <t>Фотокондуктор за lenmark E250d</t>
  </si>
  <si>
    <t>Глава за CANON BJС 250черна</t>
  </si>
  <si>
    <t>Мастилена глава за Canon IncJet A3 iX4000 -цветна С</t>
  </si>
  <si>
    <t>Мастилена глава за Canon IncJet A3 iX4000 -цветна М</t>
  </si>
  <si>
    <t>Мастилена глава за Canon IncJet A3 iX4000 -цветна Y</t>
  </si>
  <si>
    <t>Мастилена глава за Canon IncJet A3 iX4000 -черна -CLY-8BK-30ml</t>
  </si>
  <si>
    <t>Тонер за копирна машина CANON ir2018</t>
  </si>
  <si>
    <t>Тонер за копирна машина CANON PC860</t>
  </si>
  <si>
    <t>Тонер за копирна машина CANON NP1020</t>
  </si>
  <si>
    <t>Тонер за копирна машина CANON NP1215</t>
  </si>
  <si>
    <t>Патрон за CANON PIXMA MP250 черен PG-512</t>
  </si>
  <si>
    <t>Тонер за лазарен принтер CANON LBP 2900</t>
  </si>
  <si>
    <t>Касета за принтер EPSON LX1050 черна</t>
  </si>
  <si>
    <t xml:space="preserve"> Лента за матричен принтер EPSON LX300</t>
  </si>
  <si>
    <t>Мастилена глава за EPSON Epson Stylist DX 4400</t>
  </si>
  <si>
    <t>Принтерна лента за Epson LX300</t>
  </si>
  <si>
    <t>Тонер касета за Epson AcuLaser M1200</t>
  </si>
  <si>
    <t>Тонер касета за Epson EPL 6100L</t>
  </si>
  <si>
    <t>Лента за матричен принтер Star LC 1511</t>
  </si>
  <si>
    <t>Лента за матричен принтер Star NX 1501</t>
  </si>
  <si>
    <t>Лента за матричен принтер Star LC20</t>
  </si>
  <si>
    <t>Лента за матричен принтер Star LC4522</t>
  </si>
  <si>
    <t>Лента за факс Panasonic KX FP207</t>
  </si>
  <si>
    <t>ролка</t>
  </si>
  <si>
    <t>Лента за факс апарат Panasonic KX FP701FA93/57</t>
  </si>
  <si>
    <t>Принтерна лента за Panasonic KX P145, 1124, 1150</t>
  </si>
  <si>
    <t>Принтерна лента за Panasonic KX P2130-24</t>
  </si>
  <si>
    <t>Термо трансферна лента за факс апарат Panasonic KX FHD 332/334</t>
  </si>
  <si>
    <t>Тонер за факс Panasonic KX FL 613 FX</t>
  </si>
  <si>
    <t>Тонер касета за SAMSUNG 2850E</t>
  </si>
  <si>
    <t>Тонер касета за SAMSUNG ML 1610</t>
  </si>
  <si>
    <t>Тонер касета за SAMSUNG ML 2010</t>
  </si>
  <si>
    <t>Тонер касета за SAMSUNG ML 2250</t>
  </si>
  <si>
    <t>Тонер касета за SAMSUNG ML 1520</t>
  </si>
  <si>
    <t>Тонер касета за мултифункционално устройство SAMSUNG SCX4521F</t>
  </si>
  <si>
    <t>Тотер за TOSHIBA 1360</t>
  </si>
  <si>
    <t>Тонер за копирна машина Toshiba 1340</t>
  </si>
  <si>
    <t>Тотер шпула за TOSHIBA 1550</t>
  </si>
  <si>
    <t>Тонер за KONIKA MINOLTA BIZHUB 163 Dil 52/183 за 22000 копия шпула</t>
  </si>
  <si>
    <t>Тонер за лазарен принтер konika minolta Page-pro 1300</t>
  </si>
  <si>
    <t>Тонер касета за KONIKA MINOLTA Page-pro 1300w</t>
  </si>
  <si>
    <t>Тонер касета за KONIKA MINOLTA Page-pro 1400w</t>
  </si>
  <si>
    <t>Тонер касета за KYOCERA ECOSYS FS1010</t>
  </si>
  <si>
    <t>Тонер касета за KYOCERA FS820 лазерен принтер</t>
  </si>
  <si>
    <t>Тонер касета  за КYOCERA FS-1016MFP</t>
  </si>
  <si>
    <t>Тонер за многофункционално устр-во Brother MFC-8880DN-2бр.</t>
  </si>
  <si>
    <t>Тонер касета за Brother HL 2030/2040</t>
  </si>
  <si>
    <t>Тонер касета  за DocuPrint P8e</t>
  </si>
  <si>
    <t>Тонер касета  за PHASER 3100MFP</t>
  </si>
  <si>
    <t>Бяла лента коригираща за пишеща машина BMS Mimi F583</t>
  </si>
  <si>
    <t>Лента за пишеща машина BMS Mimi F746 KSC</t>
  </si>
  <si>
    <t>Принтерна лента за IBM 4212</t>
  </si>
  <si>
    <t>Тонер-касета  „Cyan”CLT-C 4072 S</t>
  </si>
  <si>
    <t>Тонер-касета „Black” CLT-K 4072 S</t>
  </si>
  <si>
    <t>Тонер-касета „Magenta”  CLT-C 4072 S</t>
  </si>
  <si>
    <t>Тонер-касета „Yellow” CLT-C 4072 S</t>
  </si>
  <si>
    <t>ПЦ ГО</t>
  </si>
  <si>
    <t>Тонер за МФУ  - Lexmark MX310dp</t>
  </si>
  <si>
    <t>Тонер за МФУ - Samsung CLX3305 цветен</t>
  </si>
  <si>
    <t>Тонер за копирна машена konika minolta Bizhub 284e</t>
  </si>
  <si>
    <t>Тонер касета за Brother HL 1110E</t>
  </si>
  <si>
    <t>Тонер касета за XEROX  work centre 3220</t>
  </si>
  <si>
    <t>ОДВ</t>
  </si>
  <si>
    <t>Тонер касета за принтер Color HP LasarJet 1500L- комплект</t>
  </si>
  <si>
    <t>Тонер касета зa  "XEROX" Phaser 3010/3040</t>
  </si>
  <si>
    <t>Тонер касета зa МФУ "XEROX" VC 3045 VB</t>
  </si>
  <si>
    <t>Тонер за Canon НР 6216</t>
  </si>
  <si>
    <t>Лента за факс апарат Panasonic KX FP343</t>
  </si>
  <si>
    <t>Факс лента за Panasonic KX FT 902</t>
  </si>
  <si>
    <t>Тонер касета за принтер XEROX Phaser 3250DN</t>
  </si>
  <si>
    <t xml:space="preserve">Тонер касета за Xerox WorkCentre 3210N </t>
  </si>
  <si>
    <t>ППП София</t>
  </si>
  <si>
    <t>ЧРесурси</t>
  </si>
  <si>
    <t>ПАФР</t>
  </si>
  <si>
    <t>Правен</t>
  </si>
  <si>
    <t>ИТ</t>
  </si>
  <si>
    <t>Тонер касета за XEROX  work centre M128</t>
  </si>
  <si>
    <t>Барабан за XEROX  work centre M128</t>
  </si>
  <si>
    <t xml:space="preserve">Факс хартия ТЕРМО  210/25 </t>
  </si>
  <si>
    <t>МТО</t>
  </si>
  <si>
    <t>БУТ</t>
  </si>
  <si>
    <t>Глава за HP DeskJet 3650 - black №28</t>
  </si>
  <si>
    <t>Глава за HP officejet 5510 all in one - черна</t>
  </si>
  <si>
    <t>Тонер касета за XEROX PHASER 3010</t>
  </si>
  <si>
    <t>Мастилено струйна глава за CANON  PIXMA IX4000</t>
  </si>
  <si>
    <t>Лента за матричен принтер Star LC 24 30</t>
  </si>
  <si>
    <t>Лента за матричен принтер Star LC 24 10</t>
  </si>
  <si>
    <t>Тонер касета за SAMSUNG SCX4100</t>
  </si>
  <si>
    <t>Тонер касета за SAMSUNG SCX4300</t>
  </si>
  <si>
    <t xml:space="preserve">Патрон за Brother  LC 980 -черна </t>
  </si>
  <si>
    <t>Тонер касета за принтер OKI B4350</t>
  </si>
  <si>
    <t>Тонер за копирна машина  Ricon Aficio 1113</t>
  </si>
  <si>
    <t>ППП Пловдив</t>
  </si>
  <si>
    <t>Тонер касета за HP laser jet M1212</t>
  </si>
  <si>
    <t>ВСУК</t>
  </si>
  <si>
    <t>Тонер за XER0X XC PHASER MFP 3100</t>
  </si>
  <si>
    <t>Глава за HP PSC 1410 №21 цветна -ОРИГИНАЛ</t>
  </si>
  <si>
    <t>Лента за матричен принтер Star LC100    100+?</t>
  </si>
  <si>
    <t>Тонер касета за KYOCERA FS1000 лазерен принтер</t>
  </si>
  <si>
    <t>Поделение         отдел</t>
  </si>
  <si>
    <t>ПППСофия</t>
  </si>
  <si>
    <t>Лента за матричен принтер EPSON FH1170</t>
  </si>
  <si>
    <t>маркетинг</t>
  </si>
  <si>
    <t>фин. Мениджм</t>
  </si>
  <si>
    <t>Барабан за HP 1018 (1020)</t>
  </si>
  <si>
    <t>Ремонт на ТПС</t>
  </si>
  <si>
    <t>Експл. ТПС</t>
  </si>
  <si>
    <t>Глава за HP PSC 1410 №21 черна</t>
  </si>
  <si>
    <t>Глава за HP PSC 1410 №21 черна-ОРИГИНАЛ/устройството 
не работи със съвместима/</t>
  </si>
  <si>
    <t>Касета за принтер  L C - 15</t>
  </si>
  <si>
    <t>Лента star LS 15</t>
  </si>
  <si>
    <t>Лента за матричен принтер Star LC 100</t>
  </si>
  <si>
    <t>Тр. Мед</t>
  </si>
  <si>
    <t>Безопасност</t>
  </si>
  <si>
    <t>пътн. Вагони</t>
  </si>
  <si>
    <t>Енерг и ефект</t>
  </si>
  <si>
    <t>Счетов.</t>
  </si>
  <si>
    <t>Клас. Инфо</t>
  </si>
  <si>
    <t>Недв. Им.</t>
  </si>
  <si>
    <t>Тонер за МФУ - Samsung CLX3305 черен</t>
  </si>
  <si>
    <t xml:space="preserve">Тонер за принтер  HP laser jet 1100 </t>
  </si>
  <si>
    <t>Фин контр.</t>
  </si>
  <si>
    <t>почистване и ек</t>
  </si>
  <si>
    <t>ОА</t>
  </si>
  <si>
    <t>Тонер касета за HP LJ 1010/1020/1030</t>
  </si>
  <si>
    <t>Тонер касета за SAMSUNG ML 2010 PR</t>
  </si>
  <si>
    <t>Тонер касета за XEROX  phaser 3100mfp 4000 копия</t>
  </si>
  <si>
    <t>Тонер касета за XEROX work centre 3045</t>
  </si>
  <si>
    <t>Тонер касета за принтер OKI  ML521</t>
  </si>
  <si>
    <t>Тонеркасета за принтер M1212nf MFP    касета модел HP CE285A</t>
  </si>
  <si>
    <t>Спецификация за доставка на консумативи за офис техника за нуждите на  "БДЖ - Пътнически превози" ЕООД,  по поделения и отдели на дирекции</t>
  </si>
  <si>
    <t>Приложение II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</si>
</sst>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л_в_-;\-* #,##0.00\ _л_в_-;_-* \-??\ _л_в_-;_-@_-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0" fontId="9" fillId="7" borderId="2" applyNumberFormat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3" fillId="22" borderId="7" applyNumberFormat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18" fillId="0" borderId="0" xfId="47" applyFont="1" applyAlignment="1">
      <alignment wrapText="1"/>
      <protection/>
    </xf>
    <xf numFmtId="0" fontId="19" fillId="0" borderId="0" xfId="0" applyFont="1" applyAlignment="1">
      <alignment/>
    </xf>
    <xf numFmtId="0" fontId="20" fillId="0" borderId="0" xfId="56" applyFont="1" applyAlignment="1">
      <alignment/>
      <protection/>
    </xf>
    <xf numFmtId="43" fontId="20" fillId="0" borderId="0" xfId="56" applyNumberFormat="1" applyFont="1" applyAlignment="1">
      <alignment horizontal="right"/>
      <protection/>
    </xf>
    <xf numFmtId="0" fontId="20" fillId="0" borderId="0" xfId="56" applyFont="1" applyAlignment="1">
      <alignment horizontal="right"/>
      <protection/>
    </xf>
    <xf numFmtId="0" fontId="20" fillId="0" borderId="0" xfId="56" applyFont="1" applyAlignment="1">
      <alignment horizontal="left"/>
      <protection/>
    </xf>
    <xf numFmtId="43" fontId="21" fillId="0" borderId="0" xfId="0" applyNumberFormat="1" applyFont="1" applyAlignment="1">
      <alignment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/>
      <protection/>
    </xf>
    <xf numFmtId="0" fontId="21" fillId="22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21" fillId="24" borderId="10" xfId="0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47" applyFont="1" applyFill="1" applyBorder="1" applyAlignment="1">
      <alignment wrapText="1"/>
      <protection/>
    </xf>
    <xf numFmtId="0" fontId="26" fillId="0" borderId="0" xfId="47" applyFont="1" applyFill="1" applyAlignment="1">
      <alignment wrapText="1"/>
      <protection/>
    </xf>
    <xf numFmtId="0" fontId="27" fillId="0" borderId="0" xfId="0" applyFont="1" applyFill="1" applyAlignment="1">
      <alignment/>
    </xf>
    <xf numFmtId="0" fontId="28" fillId="0" borderId="0" xfId="56" applyFont="1" applyFill="1" applyAlignment="1">
      <alignment horizontal="left"/>
      <protection/>
    </xf>
    <xf numFmtId="0" fontId="28" fillId="0" borderId="0" xfId="56" applyFont="1" applyFill="1" applyAlignment="1">
      <alignment/>
      <protection/>
    </xf>
    <xf numFmtId="43" fontId="28" fillId="0" borderId="0" xfId="56" applyNumberFormat="1" applyFont="1" applyFill="1" applyAlignment="1">
      <alignment horizontal="right"/>
      <protection/>
    </xf>
    <xf numFmtId="0" fontId="28" fillId="0" borderId="0" xfId="56" applyFont="1" applyFill="1" applyBorder="1" applyAlignment="1">
      <alignment/>
      <protection/>
    </xf>
    <xf numFmtId="43" fontId="29" fillId="0" borderId="0" xfId="0" applyNumberFormat="1" applyFont="1" applyFill="1" applyAlignment="1">
      <alignment/>
    </xf>
    <xf numFmtId="0" fontId="28" fillId="0" borderId="0" xfId="56" applyFont="1" applyFill="1" applyBorder="1" applyAlignment="1">
      <alignment horizontal="left"/>
      <protection/>
    </xf>
    <xf numFmtId="0" fontId="28" fillId="0" borderId="0" xfId="57" applyFont="1" applyFill="1" applyAlignment="1">
      <alignment horizontal="left"/>
      <protection/>
    </xf>
    <xf numFmtId="0" fontId="28" fillId="0" borderId="0" xfId="57" applyFont="1" applyFill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right" vertical="top" wrapText="1"/>
    </xf>
    <xf numFmtId="43" fontId="27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/>
    </xf>
    <xf numFmtId="43" fontId="27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top" wrapText="1"/>
    </xf>
    <xf numFmtId="43" fontId="27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2" xfId="0" applyFont="1" applyBorder="1" applyAlignment="1">
      <alignment vertical="top" wrapText="1"/>
    </xf>
    <xf numFmtId="0" fontId="30" fillId="0" borderId="0" xfId="0" applyFont="1" applyAlignment="1">
      <alignment horizontal="left"/>
    </xf>
    <xf numFmtId="0" fontId="3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Fill="1" applyAlignment="1">
      <alignment horizontal="right"/>
    </xf>
    <xf numFmtId="0" fontId="30" fillId="0" borderId="0" xfId="0" applyFont="1" applyAlignment="1">
      <alignment/>
    </xf>
    <xf numFmtId="0" fontId="36" fillId="0" borderId="0" xfId="47" applyFont="1" applyAlignment="1">
      <alignment wrapText="1"/>
      <protection/>
    </xf>
    <xf numFmtId="0" fontId="30" fillId="22" borderId="15" xfId="0" applyFont="1" applyFill="1" applyBorder="1" applyAlignment="1">
      <alignment vertical="top" wrapText="1"/>
    </xf>
    <xf numFmtId="0" fontId="30" fillId="22" borderId="16" xfId="0" applyFont="1" applyFill="1" applyBorder="1" applyAlignment="1">
      <alignment vertical="top" wrapText="1"/>
    </xf>
    <xf numFmtId="2" fontId="33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33" fillId="0" borderId="17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30" fillId="0" borderId="18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9" xfId="0" applyFont="1" applyFill="1" applyBorder="1" applyAlignment="1">
      <alignment horizontal="center"/>
    </xf>
    <xf numFmtId="2" fontId="30" fillId="0" borderId="19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0" fontId="25" fillId="25" borderId="10" xfId="0" applyFont="1" applyFill="1" applyBorder="1" applyAlignment="1">
      <alignment/>
    </xf>
    <xf numFmtId="0" fontId="25" fillId="25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2" fontId="33" fillId="0" borderId="17" xfId="0" applyNumberFormat="1" applyFont="1" applyFill="1" applyBorder="1" applyAlignment="1">
      <alignment/>
    </xf>
    <xf numFmtId="2" fontId="30" fillId="0" borderId="17" xfId="0" applyNumberFormat="1" applyFont="1" applyBorder="1" applyAlignment="1">
      <alignment/>
    </xf>
    <xf numFmtId="2" fontId="30" fillId="0" borderId="17" xfId="0" applyNumberFormat="1" applyFont="1" applyBorder="1" applyAlignment="1">
      <alignment/>
    </xf>
    <xf numFmtId="2" fontId="30" fillId="0" borderId="20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37" fillId="0" borderId="0" xfId="47" applyFont="1" applyBorder="1" applyAlignment="1">
      <alignment horizontal="center" vertical="center" wrapText="1"/>
      <protection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4" fillId="0" borderId="21" xfId="47" applyFont="1" applyBorder="1" applyAlignment="1">
      <alignment horizontal="center" vertical="center" wrapText="1"/>
      <protection/>
    </xf>
    <xf numFmtId="0" fontId="24" fillId="0" borderId="22" xfId="47" applyFont="1" applyBorder="1" applyAlignment="1">
      <alignment horizontal="center" vertical="center" wrapText="1"/>
      <protection/>
    </xf>
    <xf numFmtId="0" fontId="24" fillId="0" borderId="23" xfId="4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left"/>
      <protection/>
    </xf>
    <xf numFmtId="0" fontId="20" fillId="0" borderId="0" xfId="48" applyFont="1" applyAlignment="1">
      <alignment horizontal="left" wrapText="1"/>
      <protection/>
    </xf>
    <xf numFmtId="0" fontId="20" fillId="0" borderId="0" xfId="55" applyFont="1" applyAlignment="1">
      <alignment horizontal="left"/>
      <protection/>
    </xf>
    <xf numFmtId="0" fontId="20" fillId="0" borderId="0" xfId="56" applyFont="1" applyAlignment="1">
      <alignment horizontal="left"/>
      <protection/>
    </xf>
    <xf numFmtId="0" fontId="28" fillId="0" borderId="0" xfId="57" applyFont="1" applyFill="1" applyAlignment="1">
      <alignment horizontal="left"/>
      <protection/>
    </xf>
    <xf numFmtId="0" fontId="25" fillId="0" borderId="0" xfId="47" applyFont="1" applyFill="1" applyAlignment="1">
      <alignment horizontal="center" wrapText="1"/>
      <protection/>
    </xf>
    <xf numFmtId="0" fontId="26" fillId="0" borderId="0" xfId="47" applyFont="1" applyFill="1" applyAlignment="1">
      <alignment horizontal="center" wrapText="1"/>
      <protection/>
    </xf>
    <xf numFmtId="0" fontId="28" fillId="0" borderId="0" xfId="48" applyFont="1" applyFill="1" applyAlignment="1">
      <alignment horizontal="left" wrapText="1"/>
      <protection/>
    </xf>
    <xf numFmtId="0" fontId="28" fillId="0" borderId="0" xfId="55" applyFont="1" applyFill="1" applyAlignment="1">
      <alignment horizontal="left"/>
      <protection/>
    </xf>
    <xf numFmtId="0" fontId="28" fillId="0" borderId="0" xfId="56" applyFont="1" applyFill="1" applyAlignment="1">
      <alignment horizontal="left"/>
      <protection/>
    </xf>
    <xf numFmtId="0" fontId="33" fillId="0" borderId="24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2" fontId="33" fillId="0" borderId="24" xfId="0" applyNumberFormat="1" applyFont="1" applyFill="1" applyBorder="1" applyAlignment="1">
      <alignment/>
    </xf>
    <xf numFmtId="2" fontId="33" fillId="0" borderId="24" xfId="0" applyNumberFormat="1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 2" xfId="49"/>
    <cellStyle name="Normal 2 3" xfId="50"/>
    <cellStyle name="Normal 2 4" xfId="51"/>
    <cellStyle name="Normal 2 5" xfId="52"/>
    <cellStyle name="Normal 2 6" xfId="53"/>
    <cellStyle name="Normal 2 7" xfId="54"/>
    <cellStyle name="Normal 20" xfId="55"/>
    <cellStyle name="Normal 21" xfId="56"/>
    <cellStyle name="Normal 2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Percent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Бележка" xfId="72"/>
    <cellStyle name="Вход" xfId="73"/>
    <cellStyle name="Добър" xfId="74"/>
    <cellStyle name="Заглавие" xfId="75"/>
    <cellStyle name="Заглавие 1" xfId="76"/>
    <cellStyle name="Заглавие 2" xfId="77"/>
    <cellStyle name="Заглавие 3" xfId="78"/>
    <cellStyle name="Заглавие 4" xfId="79"/>
    <cellStyle name="Изход" xfId="80"/>
    <cellStyle name="Изчисление" xfId="81"/>
    <cellStyle name="Контролна клетка" xfId="82"/>
    <cellStyle name="Лош" xfId="83"/>
    <cellStyle name="Неутрален" xfId="84"/>
    <cellStyle name="Обяснителен текст" xfId="85"/>
    <cellStyle name="Предупредителен текст" xfId="86"/>
    <cellStyle name="Свързана клетка" xfId="87"/>
    <cellStyle name="Сум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3"/>
  <sheetViews>
    <sheetView zoomScalePageLayoutView="0" workbookViewId="0" topLeftCell="A1">
      <pane ySplit="8" topLeftCell="BM9" activePane="bottomLeft" state="frozen"/>
      <selection pane="topLeft" activeCell="A1" sqref="A1"/>
      <selection pane="bottomLeft" activeCell="B27" sqref="B27"/>
    </sheetView>
  </sheetViews>
  <sheetFormatPr defaultColWidth="9.140625" defaultRowHeight="15"/>
  <cols>
    <col min="1" max="1" width="7.28125" style="2" customWidth="1"/>
    <col min="2" max="2" width="47.421875" style="2" customWidth="1"/>
    <col min="3" max="3" width="12.57421875" style="2" customWidth="1"/>
    <col min="4" max="5" width="9.140625" style="2" customWidth="1"/>
    <col min="6" max="6" width="11.28125" style="2" customWidth="1"/>
    <col min="7" max="7" width="9.140625" style="20" customWidth="1"/>
    <col min="8" max="8" width="10.421875" style="2" customWidth="1"/>
    <col min="9" max="9" width="9.140625" style="2" customWidth="1"/>
    <col min="10" max="10" width="10.57421875" style="2" customWidth="1"/>
    <col min="11" max="16384" width="9.140625" style="2" customWidth="1"/>
  </cols>
  <sheetData>
    <row r="1" spans="1:13" ht="33" customHeight="1" thickBot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2"/>
      <c r="K1" s="1"/>
      <c r="L1" s="1"/>
      <c r="M1" s="1"/>
    </row>
    <row r="2" spans="1:13" ht="15" customHeight="1">
      <c r="A2" s="144" t="s">
        <v>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5" t="s">
        <v>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">
      <c r="A4" s="3" t="s">
        <v>0</v>
      </c>
      <c r="B4" s="3"/>
      <c r="C4" s="4"/>
      <c r="D4" s="3" t="s">
        <v>1</v>
      </c>
      <c r="E4" s="3" t="s">
        <v>2</v>
      </c>
      <c r="F4" s="3" t="s">
        <v>3</v>
      </c>
      <c r="G4" s="5"/>
      <c r="H4" s="3"/>
      <c r="I4" s="3"/>
      <c r="J4" s="3"/>
      <c r="K4" s="3"/>
      <c r="L4" s="3"/>
      <c r="M4" s="3"/>
    </row>
    <row r="5" spans="1:13" ht="15">
      <c r="A5" s="146" t="s">
        <v>4</v>
      </c>
      <c r="B5" s="146"/>
      <c r="C5" s="7"/>
      <c r="D5" s="6" t="s">
        <v>5</v>
      </c>
      <c r="E5" s="6" t="s">
        <v>2</v>
      </c>
      <c r="F5" s="6" t="s">
        <v>3</v>
      </c>
      <c r="G5" s="5"/>
      <c r="H5" s="6"/>
      <c r="I5" s="6"/>
      <c r="J5" s="6"/>
      <c r="K5" s="6"/>
      <c r="L5" s="6"/>
      <c r="M5" s="6"/>
    </row>
    <row r="6" spans="1:13" ht="15">
      <c r="A6" s="143" t="s">
        <v>64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ht="15">
      <c r="A7" s="9" t="s">
        <v>36</v>
      </c>
      <c r="B7" s="9"/>
      <c r="C7" s="8"/>
      <c r="D7" s="8" t="s">
        <v>5</v>
      </c>
      <c r="E7" s="8" t="s">
        <v>2</v>
      </c>
      <c r="F7" s="8"/>
      <c r="G7" s="8"/>
      <c r="H7" s="8"/>
      <c r="I7" s="8"/>
      <c r="J7" s="8"/>
      <c r="K7" s="8"/>
      <c r="L7" s="8"/>
      <c r="M7" s="8"/>
    </row>
    <row r="8" spans="1:10" ht="31.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0" ht="15">
      <c r="A9" s="11"/>
      <c r="B9" s="11" t="s">
        <v>17</v>
      </c>
      <c r="C9" s="11"/>
      <c r="D9" s="11"/>
      <c r="E9" s="11"/>
      <c r="F9" s="11"/>
      <c r="G9" s="11"/>
      <c r="H9" s="12">
        <f>G9*E9</f>
        <v>0</v>
      </c>
      <c r="I9" s="11"/>
      <c r="J9" s="11"/>
    </row>
    <row r="10" spans="1:12" ht="15">
      <c r="A10" s="13">
        <v>34</v>
      </c>
      <c r="B10" s="13" t="s">
        <v>19</v>
      </c>
      <c r="C10" s="13" t="s">
        <v>34</v>
      </c>
      <c r="D10" s="13">
        <v>4</v>
      </c>
      <c r="E10" s="14">
        <v>23.23</v>
      </c>
      <c r="F10" s="14">
        <f>E10*D10</f>
        <v>92.92</v>
      </c>
      <c r="G10" s="17"/>
      <c r="H10" s="17"/>
      <c r="I10" s="17"/>
      <c r="J10" s="17"/>
      <c r="K10" s="49"/>
      <c r="L10" s="49"/>
    </row>
    <row r="11" spans="1:12" ht="15">
      <c r="A11" s="13">
        <v>47</v>
      </c>
      <c r="B11" s="13" t="s">
        <v>22</v>
      </c>
      <c r="C11" s="13" t="s">
        <v>34</v>
      </c>
      <c r="D11" s="13">
        <v>3</v>
      </c>
      <c r="E11" s="14">
        <v>14.44</v>
      </c>
      <c r="F11" s="14">
        <f>E11*D11</f>
        <v>43.32</v>
      </c>
      <c r="G11" s="17"/>
      <c r="H11" s="17"/>
      <c r="I11" s="50"/>
      <c r="J11" s="50"/>
      <c r="K11" s="49"/>
      <c r="L11" s="49"/>
    </row>
    <row r="12" spans="1:12" ht="15">
      <c r="A12" s="13">
        <v>52</v>
      </c>
      <c r="B12" s="13" t="s">
        <v>23</v>
      </c>
      <c r="C12" s="13" t="s">
        <v>34</v>
      </c>
      <c r="D12" s="13">
        <v>4</v>
      </c>
      <c r="E12" s="14">
        <v>18.11</v>
      </c>
      <c r="F12" s="14">
        <f>E12*D12</f>
        <v>72.44</v>
      </c>
      <c r="G12" s="17"/>
      <c r="H12" s="17"/>
      <c r="I12" s="50"/>
      <c r="J12" s="50"/>
      <c r="K12" s="49"/>
      <c r="L12" s="49"/>
    </row>
    <row r="13" spans="1:12" ht="15">
      <c r="A13" s="13">
        <v>58</v>
      </c>
      <c r="B13" s="13" t="s">
        <v>24</v>
      </c>
      <c r="C13" s="13" t="s">
        <v>34</v>
      </c>
      <c r="D13" s="13">
        <v>3</v>
      </c>
      <c r="E13" s="13">
        <v>14.44</v>
      </c>
      <c r="F13" s="14">
        <f>E13*D13</f>
        <v>43.32</v>
      </c>
      <c r="G13" s="17"/>
      <c r="H13" s="17"/>
      <c r="I13" s="17"/>
      <c r="J13" s="17"/>
      <c r="K13" s="49"/>
      <c r="L13" s="49"/>
    </row>
    <row r="14" spans="1:12" ht="15">
      <c r="A14" s="13">
        <v>60</v>
      </c>
      <c r="B14" s="13" t="s">
        <v>25</v>
      </c>
      <c r="C14" s="13" t="s">
        <v>34</v>
      </c>
      <c r="D14" s="13">
        <v>6</v>
      </c>
      <c r="E14" s="13">
        <v>18.67</v>
      </c>
      <c r="F14" s="14">
        <f>E14*D14</f>
        <v>112.02000000000001</v>
      </c>
      <c r="G14" s="17"/>
      <c r="H14" s="17"/>
      <c r="I14" s="17"/>
      <c r="J14" s="17"/>
      <c r="K14" s="49"/>
      <c r="L14" s="49"/>
    </row>
    <row r="15" spans="1:12" ht="15">
      <c r="A15" s="12"/>
      <c r="B15" s="15" t="s">
        <v>28</v>
      </c>
      <c r="C15" s="12"/>
      <c r="D15" s="12"/>
      <c r="E15" s="12"/>
      <c r="F15" s="16"/>
      <c r="G15" s="17"/>
      <c r="H15" s="17"/>
      <c r="I15" s="50"/>
      <c r="J15" s="50"/>
      <c r="K15" s="49"/>
      <c r="L15" s="49"/>
    </row>
    <row r="16" spans="1:12" ht="15">
      <c r="A16" s="13">
        <v>13</v>
      </c>
      <c r="B16" s="13" t="s">
        <v>30</v>
      </c>
      <c r="C16" s="13" t="s">
        <v>34</v>
      </c>
      <c r="D16" s="13">
        <v>8</v>
      </c>
      <c r="E16" s="13">
        <v>27.92</v>
      </c>
      <c r="F16" s="13">
        <f>E16*D16</f>
        <v>223.36</v>
      </c>
      <c r="G16" s="17"/>
      <c r="H16" s="17"/>
      <c r="I16" s="17"/>
      <c r="J16" s="17"/>
      <c r="K16" s="49"/>
      <c r="L16" s="49"/>
    </row>
    <row r="17" spans="1:12" ht="15">
      <c r="A17" s="12"/>
      <c r="B17" s="15" t="s">
        <v>32</v>
      </c>
      <c r="C17" s="12"/>
      <c r="D17" s="12"/>
      <c r="E17" s="12"/>
      <c r="F17" s="12"/>
      <c r="G17" s="17"/>
      <c r="H17" s="17"/>
      <c r="I17" s="17"/>
      <c r="J17" s="17"/>
      <c r="K17" s="49"/>
      <c r="L17" s="49"/>
    </row>
    <row r="18" spans="1:12" ht="15">
      <c r="A18" s="13">
        <v>2</v>
      </c>
      <c r="B18" s="13" t="s">
        <v>33</v>
      </c>
      <c r="C18" s="13" t="s">
        <v>34</v>
      </c>
      <c r="D18" s="13">
        <v>16</v>
      </c>
      <c r="E18" s="13">
        <v>31.83</v>
      </c>
      <c r="F18" s="13">
        <f>E18*D18</f>
        <v>509.28</v>
      </c>
      <c r="G18" s="17"/>
      <c r="H18" s="17"/>
      <c r="I18" s="17"/>
      <c r="J18" s="17"/>
      <c r="K18" s="49"/>
      <c r="L18" s="49"/>
    </row>
    <row r="19" spans="1:12" ht="15">
      <c r="A19" s="12"/>
      <c r="B19" s="18"/>
      <c r="C19" s="12"/>
      <c r="D19" s="15"/>
      <c r="E19" s="12"/>
      <c r="F19" s="19"/>
      <c r="G19" s="17"/>
      <c r="H19" s="17">
        <f>SUM(H9:H18)</f>
        <v>0</v>
      </c>
      <c r="I19" s="17"/>
      <c r="J19" s="17"/>
      <c r="K19" s="49"/>
      <c r="L19" s="49"/>
    </row>
    <row r="20" spans="7:12" ht="15">
      <c r="G20" s="51" t="e">
        <f>SUM(G19,#REF!,#REF!,#REF!,#REF!,#REF!,#REF!,#REF!,G17,#REF!,#REF!,#REF!,#REF!,G15,#REF!)</f>
        <v>#REF!</v>
      </c>
      <c r="H20" s="49"/>
      <c r="I20" s="49"/>
      <c r="J20" s="49"/>
      <c r="K20" s="49"/>
      <c r="L20" s="49"/>
    </row>
    <row r="21" spans="1:12" ht="15">
      <c r="A21" s="20"/>
      <c r="B21" s="20"/>
      <c r="C21" s="20"/>
      <c r="D21" s="20"/>
      <c r="E21" s="20"/>
      <c r="F21" s="20"/>
      <c r="G21" s="51"/>
      <c r="H21" s="51"/>
      <c r="I21" s="51"/>
      <c r="J21" s="51"/>
      <c r="K21" s="49"/>
      <c r="L21" s="49"/>
    </row>
    <row r="22" spans="1:12" ht="15">
      <c r="A22" s="20"/>
      <c r="B22" s="20"/>
      <c r="C22" s="20"/>
      <c r="D22" s="20"/>
      <c r="E22" s="20"/>
      <c r="F22" s="20"/>
      <c r="G22" s="51"/>
      <c r="H22" s="51"/>
      <c r="I22" s="51"/>
      <c r="J22" s="51"/>
      <c r="K22" s="49"/>
      <c r="L22" s="49"/>
    </row>
    <row r="23" spans="1:12" ht="15">
      <c r="A23" s="20"/>
      <c r="B23" s="20"/>
      <c r="C23" s="20"/>
      <c r="D23" s="20"/>
      <c r="E23" s="20"/>
      <c r="F23" s="20"/>
      <c r="G23" s="51"/>
      <c r="H23" s="51"/>
      <c r="I23" s="51"/>
      <c r="J23" s="51"/>
      <c r="K23" s="49"/>
      <c r="L23" s="49"/>
    </row>
    <row r="24" spans="1:12" ht="15">
      <c r="A24" s="20"/>
      <c r="B24" s="20"/>
      <c r="C24" s="20"/>
      <c r="D24" s="20"/>
      <c r="E24" s="20"/>
      <c r="F24" s="20"/>
      <c r="G24" s="51"/>
      <c r="H24" s="51"/>
      <c r="I24" s="51"/>
      <c r="J24" s="51"/>
      <c r="K24" s="49"/>
      <c r="L24" s="49"/>
    </row>
    <row r="25" spans="1:12" ht="15">
      <c r="A25" s="20"/>
      <c r="B25" s="20"/>
      <c r="C25" s="20"/>
      <c r="D25" s="20"/>
      <c r="E25" s="20"/>
      <c r="F25" s="20"/>
      <c r="G25" s="51"/>
      <c r="H25" s="51"/>
      <c r="I25" s="51"/>
      <c r="J25" s="51"/>
      <c r="K25" s="49"/>
      <c r="L25" s="49"/>
    </row>
    <row r="26" spans="1:12" ht="15">
      <c r="A26" s="20"/>
      <c r="B26" s="20"/>
      <c r="C26" s="20"/>
      <c r="D26" s="20"/>
      <c r="E26" s="20"/>
      <c r="F26" s="20"/>
      <c r="G26" s="51"/>
      <c r="H26" s="51"/>
      <c r="I26" s="51"/>
      <c r="J26" s="51"/>
      <c r="K26" s="49"/>
      <c r="L26" s="49"/>
    </row>
    <row r="27" spans="1:12" ht="15">
      <c r="A27" s="20"/>
      <c r="B27" s="20"/>
      <c r="C27" s="20"/>
      <c r="D27" s="20"/>
      <c r="E27" s="20"/>
      <c r="F27" s="20"/>
      <c r="G27" s="51"/>
      <c r="H27" s="51"/>
      <c r="I27" s="51"/>
      <c r="J27" s="51"/>
      <c r="K27" s="49"/>
      <c r="L27" s="49"/>
    </row>
    <row r="28" spans="7:12" ht="15">
      <c r="G28" s="51"/>
      <c r="H28" s="49"/>
      <c r="I28" s="49"/>
      <c r="J28" s="49"/>
      <c r="K28" s="49"/>
      <c r="L28" s="49"/>
    </row>
    <row r="29" spans="7:12" ht="15">
      <c r="G29" s="51"/>
      <c r="H29" s="49"/>
      <c r="I29" s="49"/>
      <c r="J29" s="49"/>
      <c r="K29" s="49"/>
      <c r="L29" s="49"/>
    </row>
    <row r="30" spans="7:12" ht="15">
      <c r="G30" s="51"/>
      <c r="H30" s="49"/>
      <c r="I30" s="49"/>
      <c r="J30" s="49"/>
      <c r="K30" s="49"/>
      <c r="L30" s="49"/>
    </row>
    <row r="31" spans="7:12" ht="15">
      <c r="G31" s="51"/>
      <c r="H31" s="49"/>
      <c r="I31" s="49"/>
      <c r="J31" s="49"/>
      <c r="K31" s="49"/>
      <c r="L31" s="49"/>
    </row>
    <row r="32" spans="7:12" ht="15">
      <c r="G32" s="51"/>
      <c r="H32" s="49"/>
      <c r="I32" s="49"/>
      <c r="J32" s="49"/>
      <c r="K32" s="49"/>
      <c r="L32" s="49"/>
    </row>
    <row r="33" spans="7:12" ht="15">
      <c r="G33" s="51"/>
      <c r="H33" s="49"/>
      <c r="I33" s="49"/>
      <c r="J33" s="49"/>
      <c r="K33" s="49"/>
      <c r="L33" s="49"/>
    </row>
    <row r="34" spans="7:12" ht="15">
      <c r="G34" s="51"/>
      <c r="H34" s="49"/>
      <c r="I34" s="49"/>
      <c r="J34" s="49"/>
      <c r="K34" s="49"/>
      <c r="L34" s="49"/>
    </row>
    <row r="35" spans="7:12" ht="15">
      <c r="G35" s="51"/>
      <c r="H35" s="49"/>
      <c r="I35" s="49"/>
      <c r="J35" s="49"/>
      <c r="K35" s="49"/>
      <c r="L35" s="49"/>
    </row>
    <row r="36" spans="7:12" ht="15">
      <c r="G36" s="51"/>
      <c r="H36" s="49"/>
      <c r="I36" s="49"/>
      <c r="J36" s="49"/>
      <c r="K36" s="49"/>
      <c r="L36" s="49"/>
    </row>
    <row r="37" spans="7:12" ht="15">
      <c r="G37" s="51"/>
      <c r="H37" s="49"/>
      <c r="I37" s="49"/>
      <c r="J37" s="49"/>
      <c r="K37" s="49"/>
      <c r="L37" s="49"/>
    </row>
    <row r="38" spans="7:12" ht="15">
      <c r="G38" s="51"/>
      <c r="H38" s="49"/>
      <c r="I38" s="49"/>
      <c r="J38" s="49"/>
      <c r="K38" s="49"/>
      <c r="L38" s="49"/>
    </row>
    <row r="39" spans="7:12" ht="15">
      <c r="G39" s="51"/>
      <c r="H39" s="49"/>
      <c r="I39" s="49"/>
      <c r="J39" s="49"/>
      <c r="K39" s="49"/>
      <c r="L39" s="49"/>
    </row>
    <row r="40" spans="7:12" ht="15">
      <c r="G40" s="51"/>
      <c r="H40" s="49"/>
      <c r="I40" s="49"/>
      <c r="J40" s="49"/>
      <c r="K40" s="49"/>
      <c r="L40" s="49"/>
    </row>
    <row r="41" spans="7:12" ht="15">
      <c r="G41" s="51"/>
      <c r="H41" s="49"/>
      <c r="I41" s="49"/>
      <c r="J41" s="49"/>
      <c r="K41" s="49"/>
      <c r="L41" s="49"/>
    </row>
    <row r="42" spans="7:12" ht="15">
      <c r="G42" s="51"/>
      <c r="H42" s="49"/>
      <c r="I42" s="49"/>
      <c r="J42" s="49"/>
      <c r="K42" s="49"/>
      <c r="L42" s="49"/>
    </row>
    <row r="43" spans="7:12" ht="15">
      <c r="G43" s="51"/>
      <c r="H43" s="49"/>
      <c r="I43" s="49"/>
      <c r="J43" s="49"/>
      <c r="K43" s="49"/>
      <c r="L43" s="49"/>
    </row>
    <row r="44" spans="7:12" ht="15">
      <c r="G44" s="51"/>
      <c r="H44" s="49"/>
      <c r="I44" s="49"/>
      <c r="J44" s="49"/>
      <c r="K44" s="49"/>
      <c r="L44" s="49"/>
    </row>
    <row r="45" spans="7:12" ht="15">
      <c r="G45" s="51"/>
      <c r="H45" s="49"/>
      <c r="I45" s="49"/>
      <c r="J45" s="49"/>
      <c r="K45" s="49"/>
      <c r="L45" s="49"/>
    </row>
    <row r="46" spans="7:12" ht="15">
      <c r="G46" s="51"/>
      <c r="H46" s="49"/>
      <c r="I46" s="49"/>
      <c r="J46" s="49"/>
      <c r="K46" s="49"/>
      <c r="L46" s="49"/>
    </row>
    <row r="47" spans="7:12" ht="15">
      <c r="G47" s="51"/>
      <c r="H47" s="49"/>
      <c r="I47" s="49"/>
      <c r="J47" s="49"/>
      <c r="K47" s="49"/>
      <c r="L47" s="49"/>
    </row>
    <row r="48" spans="7:12" ht="15">
      <c r="G48" s="51"/>
      <c r="H48" s="49"/>
      <c r="I48" s="49"/>
      <c r="J48" s="49"/>
      <c r="K48" s="49"/>
      <c r="L48" s="49"/>
    </row>
    <row r="49" spans="7:12" ht="15">
      <c r="G49" s="51"/>
      <c r="H49" s="49"/>
      <c r="I49" s="49"/>
      <c r="J49" s="49"/>
      <c r="K49" s="49"/>
      <c r="L49" s="49"/>
    </row>
    <row r="50" spans="7:12" ht="15">
      <c r="G50" s="51"/>
      <c r="H50" s="49"/>
      <c r="I50" s="49"/>
      <c r="J50" s="49"/>
      <c r="K50" s="49"/>
      <c r="L50" s="49"/>
    </row>
    <row r="51" spans="7:12" ht="15">
      <c r="G51" s="51"/>
      <c r="H51" s="49"/>
      <c r="I51" s="49"/>
      <c r="J51" s="49"/>
      <c r="K51" s="49"/>
      <c r="L51" s="49"/>
    </row>
    <row r="52" spans="7:12" ht="15">
      <c r="G52" s="51"/>
      <c r="H52" s="49"/>
      <c r="I52" s="49"/>
      <c r="J52" s="49"/>
      <c r="K52" s="49"/>
      <c r="L52" s="49"/>
    </row>
    <row r="53" spans="7:12" ht="15">
      <c r="G53" s="51"/>
      <c r="H53" s="49"/>
      <c r="I53" s="49"/>
      <c r="J53" s="49"/>
      <c r="K53" s="49"/>
      <c r="L53" s="49"/>
    </row>
    <row r="54" spans="7:12" ht="15">
      <c r="G54" s="51"/>
      <c r="H54" s="49"/>
      <c r="I54" s="49"/>
      <c r="J54" s="49"/>
      <c r="K54" s="49"/>
      <c r="L54" s="49"/>
    </row>
    <row r="55" spans="7:12" ht="15">
      <c r="G55" s="51"/>
      <c r="H55" s="49"/>
      <c r="I55" s="49"/>
      <c r="J55" s="49"/>
      <c r="K55" s="49"/>
      <c r="L55" s="49"/>
    </row>
    <row r="56" spans="7:12" ht="15">
      <c r="G56" s="51"/>
      <c r="H56" s="49"/>
      <c r="I56" s="49"/>
      <c r="J56" s="49"/>
      <c r="K56" s="49"/>
      <c r="L56" s="49"/>
    </row>
    <row r="57" spans="7:12" ht="15">
      <c r="G57" s="51"/>
      <c r="H57" s="49"/>
      <c r="I57" s="49"/>
      <c r="J57" s="49"/>
      <c r="K57" s="49"/>
      <c r="L57" s="49"/>
    </row>
    <row r="58" spans="7:12" ht="15">
      <c r="G58" s="51"/>
      <c r="H58" s="49"/>
      <c r="I58" s="49"/>
      <c r="J58" s="49"/>
      <c r="K58" s="49"/>
      <c r="L58" s="49"/>
    </row>
    <row r="59" spans="7:12" ht="15">
      <c r="G59" s="51"/>
      <c r="H59" s="49"/>
      <c r="I59" s="49"/>
      <c r="J59" s="49"/>
      <c r="K59" s="49"/>
      <c r="L59" s="49"/>
    </row>
    <row r="60" spans="7:12" ht="15">
      <c r="G60" s="51"/>
      <c r="H60" s="49"/>
      <c r="I60" s="49"/>
      <c r="J60" s="49"/>
      <c r="K60" s="49"/>
      <c r="L60" s="49"/>
    </row>
    <row r="61" spans="7:12" ht="15">
      <c r="G61" s="51"/>
      <c r="H61" s="49"/>
      <c r="I61" s="49"/>
      <c r="J61" s="49"/>
      <c r="K61" s="49"/>
      <c r="L61" s="49"/>
    </row>
    <row r="62" spans="7:12" ht="15">
      <c r="G62" s="51"/>
      <c r="H62" s="49"/>
      <c r="I62" s="49"/>
      <c r="J62" s="49"/>
      <c r="K62" s="49"/>
      <c r="L62" s="49"/>
    </row>
    <row r="63" spans="7:12" ht="15">
      <c r="G63" s="51"/>
      <c r="H63" s="49"/>
      <c r="I63" s="49"/>
      <c r="J63" s="49"/>
      <c r="K63" s="49"/>
      <c r="L63" s="49"/>
    </row>
  </sheetData>
  <sheetProtection/>
  <mergeCells count="5">
    <mergeCell ref="A1:J1"/>
    <mergeCell ref="A6:M6"/>
    <mergeCell ref="A2:M2"/>
    <mergeCell ref="A3:M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9"/>
  <sheetViews>
    <sheetView zoomScalePageLayoutView="0" workbookViewId="0" topLeftCell="A13">
      <selection activeCell="B32" sqref="B32"/>
    </sheetView>
  </sheetViews>
  <sheetFormatPr defaultColWidth="9.140625" defaultRowHeight="15"/>
  <cols>
    <col min="1" max="1" width="9.140625" style="33" customWidth="1"/>
    <col min="2" max="2" width="59.00390625" style="24" customWidth="1"/>
    <col min="3" max="3" width="13.7109375" style="24" customWidth="1"/>
    <col min="4" max="4" width="9.140625" style="24" customWidth="1"/>
    <col min="5" max="5" width="10.140625" style="24" customWidth="1"/>
    <col min="6" max="6" width="12.421875" style="24" bestFit="1" customWidth="1"/>
    <col min="7" max="7" width="9.140625" style="21" customWidth="1"/>
    <col min="8" max="16384" width="9.140625" style="24" customWidth="1"/>
  </cols>
  <sheetData>
    <row r="1" spans="1:14" ht="39.75" customHeight="1">
      <c r="A1" s="148" t="s">
        <v>66</v>
      </c>
      <c r="B1" s="149"/>
      <c r="C1" s="149"/>
      <c r="D1" s="149"/>
      <c r="E1" s="149"/>
      <c r="F1" s="149"/>
      <c r="G1" s="22"/>
      <c r="H1" s="23"/>
      <c r="I1" s="23"/>
      <c r="J1" s="23"/>
      <c r="K1" s="23"/>
      <c r="L1" s="23"/>
      <c r="M1" s="23"/>
      <c r="N1" s="23"/>
    </row>
    <row r="2" spans="1:14" ht="12.75">
      <c r="A2" s="150" t="s">
        <v>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2.75">
      <c r="A3" s="151" t="s">
        <v>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2.75">
      <c r="A4" s="25" t="s">
        <v>0</v>
      </c>
      <c r="B4" s="26"/>
      <c r="C4" s="27"/>
      <c r="D4" s="26" t="s">
        <v>1</v>
      </c>
      <c r="E4" s="26" t="s">
        <v>2</v>
      </c>
      <c r="F4" s="26" t="s">
        <v>3</v>
      </c>
      <c r="G4" s="28"/>
      <c r="H4" s="26"/>
      <c r="I4" s="26"/>
      <c r="J4" s="26"/>
      <c r="K4" s="26"/>
      <c r="L4" s="26"/>
      <c r="M4" s="26"/>
      <c r="N4" s="26"/>
    </row>
    <row r="5" spans="1:14" ht="12.75">
      <c r="A5" s="152" t="s">
        <v>4</v>
      </c>
      <c r="B5" s="152"/>
      <c r="C5" s="29"/>
      <c r="D5" s="25" t="s">
        <v>5</v>
      </c>
      <c r="E5" s="25" t="s">
        <v>2</v>
      </c>
      <c r="F5" s="25" t="s">
        <v>3</v>
      </c>
      <c r="G5" s="30"/>
      <c r="H5" s="25"/>
      <c r="I5" s="25"/>
      <c r="J5" s="25"/>
      <c r="K5" s="25"/>
      <c r="L5" s="25"/>
      <c r="M5" s="25"/>
      <c r="N5" s="25"/>
    </row>
    <row r="6" spans="1:14" ht="12.75">
      <c r="A6" s="147" t="s">
        <v>68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12.75">
      <c r="A7" s="31" t="s">
        <v>36</v>
      </c>
      <c r="B7" s="31"/>
      <c r="C7" s="31"/>
      <c r="D7" s="31" t="s">
        <v>5</v>
      </c>
      <c r="E7" s="31" t="s">
        <v>2</v>
      </c>
      <c r="F7" s="31"/>
      <c r="G7" s="32"/>
      <c r="H7" s="31"/>
      <c r="I7" s="31"/>
      <c r="J7" s="31"/>
      <c r="K7" s="31"/>
      <c r="L7" s="31"/>
      <c r="M7" s="31"/>
      <c r="N7" s="31"/>
    </row>
    <row r="9" spans="1:6" ht="25.5">
      <c r="A9" s="34" t="s">
        <v>7</v>
      </c>
      <c r="B9" s="35" t="s">
        <v>8</v>
      </c>
      <c r="C9" s="35" t="s">
        <v>9</v>
      </c>
      <c r="D9" s="35" t="s">
        <v>10</v>
      </c>
      <c r="E9" s="35" t="s">
        <v>11</v>
      </c>
      <c r="F9" s="35" t="s">
        <v>12</v>
      </c>
    </row>
    <row r="10" spans="1:6" ht="12.75">
      <c r="A10" s="36">
        <v>1</v>
      </c>
      <c r="B10" s="37" t="s">
        <v>37</v>
      </c>
      <c r="C10" s="38" t="s">
        <v>55</v>
      </c>
      <c r="D10" s="39">
        <v>120</v>
      </c>
      <c r="E10" s="40">
        <v>4.2</v>
      </c>
      <c r="F10" s="40">
        <f>D10*E10</f>
        <v>504</v>
      </c>
    </row>
    <row r="11" spans="1:6" ht="12.75">
      <c r="A11" s="36">
        <v>40</v>
      </c>
      <c r="B11" s="37" t="s">
        <v>38</v>
      </c>
      <c r="C11" s="38" t="s">
        <v>57</v>
      </c>
      <c r="D11" s="39">
        <v>20</v>
      </c>
      <c r="E11" s="42">
        <v>2.45</v>
      </c>
      <c r="F11" s="40">
        <f aca="true" t="shared" si="0" ref="F11:F28">D11*E11</f>
        <v>49</v>
      </c>
    </row>
    <row r="12" spans="1:6" ht="12.75">
      <c r="A12" s="41">
        <v>42</v>
      </c>
      <c r="B12" s="37" t="s">
        <v>39</v>
      </c>
      <c r="C12" s="38" t="s">
        <v>57</v>
      </c>
      <c r="D12" s="39">
        <v>20</v>
      </c>
      <c r="E12" s="42">
        <v>5.13</v>
      </c>
      <c r="F12" s="40">
        <f t="shared" si="0"/>
        <v>102.6</v>
      </c>
    </row>
    <row r="13" spans="1:6" ht="12.75">
      <c r="A13" s="36">
        <v>48</v>
      </c>
      <c r="B13" s="37" t="s">
        <v>40</v>
      </c>
      <c r="C13" s="38" t="s">
        <v>56</v>
      </c>
      <c r="D13" s="39">
        <v>15</v>
      </c>
      <c r="E13" s="42">
        <v>0.43</v>
      </c>
      <c r="F13" s="42">
        <f t="shared" si="0"/>
        <v>6.45</v>
      </c>
    </row>
    <row r="14" spans="1:6" ht="12.75">
      <c r="A14" s="41">
        <v>49</v>
      </c>
      <c r="B14" s="37" t="s">
        <v>41</v>
      </c>
      <c r="C14" s="38" t="s">
        <v>56</v>
      </c>
      <c r="D14" s="39">
        <v>30</v>
      </c>
      <c r="E14" s="42">
        <v>0.85</v>
      </c>
      <c r="F14" s="42">
        <f t="shared" si="0"/>
        <v>25.5</v>
      </c>
    </row>
    <row r="15" spans="1:6" ht="12.75">
      <c r="A15" s="41">
        <v>54</v>
      </c>
      <c r="B15" s="37" t="s">
        <v>42</v>
      </c>
      <c r="C15" s="38" t="s">
        <v>56</v>
      </c>
      <c r="D15" s="39">
        <v>12</v>
      </c>
      <c r="E15" s="42">
        <v>0.7</v>
      </c>
      <c r="F15" s="42">
        <f t="shared" si="0"/>
        <v>8.399999999999999</v>
      </c>
    </row>
    <row r="16" spans="1:6" ht="12.75">
      <c r="A16" s="36">
        <v>70</v>
      </c>
      <c r="B16" s="37" t="s">
        <v>43</v>
      </c>
      <c r="C16" s="38" t="s">
        <v>56</v>
      </c>
      <c r="D16" s="39">
        <v>10</v>
      </c>
      <c r="E16" s="42">
        <v>1.46</v>
      </c>
      <c r="F16" s="42">
        <f t="shared" si="0"/>
        <v>14.6</v>
      </c>
    </row>
    <row r="17" spans="1:6" ht="12.75">
      <c r="A17" s="36">
        <v>71</v>
      </c>
      <c r="B17" s="37" t="s">
        <v>44</v>
      </c>
      <c r="C17" s="38" t="s">
        <v>56</v>
      </c>
      <c r="D17" s="39">
        <v>20</v>
      </c>
      <c r="E17" s="42">
        <v>1.46</v>
      </c>
      <c r="F17" s="42">
        <f t="shared" si="0"/>
        <v>29.2</v>
      </c>
    </row>
    <row r="18" spans="1:6" ht="12.75">
      <c r="A18" s="43">
        <v>73</v>
      </c>
      <c r="B18" s="37" t="s">
        <v>62</v>
      </c>
      <c r="C18" s="38" t="s">
        <v>60</v>
      </c>
      <c r="D18" s="39">
        <v>20</v>
      </c>
      <c r="E18" s="42">
        <v>1.76</v>
      </c>
      <c r="F18" s="42">
        <f t="shared" si="0"/>
        <v>35.2</v>
      </c>
    </row>
    <row r="19" spans="1:6" ht="12.75">
      <c r="A19" s="36">
        <v>75</v>
      </c>
      <c r="B19" s="37" t="s">
        <v>45</v>
      </c>
      <c r="C19" s="38" t="s">
        <v>56</v>
      </c>
      <c r="D19" s="39">
        <v>12</v>
      </c>
      <c r="E19" s="42">
        <v>0.13</v>
      </c>
      <c r="F19" s="42">
        <f t="shared" si="0"/>
        <v>1.56</v>
      </c>
    </row>
    <row r="20" spans="1:6" ht="12.75">
      <c r="A20" s="36">
        <v>76</v>
      </c>
      <c r="B20" s="37" t="s">
        <v>46</v>
      </c>
      <c r="C20" s="38" t="s">
        <v>56</v>
      </c>
      <c r="D20" s="39">
        <v>50</v>
      </c>
      <c r="E20" s="42">
        <v>0.09</v>
      </c>
      <c r="F20" s="42">
        <f t="shared" si="0"/>
        <v>4.5</v>
      </c>
    </row>
    <row r="21" spans="1:6" ht="12.75">
      <c r="A21" s="41">
        <v>79</v>
      </c>
      <c r="B21" s="37" t="s">
        <v>47</v>
      </c>
      <c r="C21" s="38" t="s">
        <v>59</v>
      </c>
      <c r="D21" s="39">
        <v>100</v>
      </c>
      <c r="E21" s="42">
        <v>0.16</v>
      </c>
      <c r="F21" s="42">
        <f t="shared" si="0"/>
        <v>16</v>
      </c>
    </row>
    <row r="22" spans="1:6" ht="12.75">
      <c r="A22" s="36">
        <v>80</v>
      </c>
      <c r="B22" s="37" t="s">
        <v>48</v>
      </c>
      <c r="C22" s="38" t="s">
        <v>59</v>
      </c>
      <c r="D22" s="39">
        <v>34</v>
      </c>
      <c r="E22" s="42">
        <v>0.21</v>
      </c>
      <c r="F22" s="42">
        <f t="shared" si="0"/>
        <v>7.14</v>
      </c>
    </row>
    <row r="23" spans="1:6" ht="12.75">
      <c r="A23" s="36">
        <v>81</v>
      </c>
      <c r="B23" s="37" t="s">
        <v>49</v>
      </c>
      <c r="C23" s="38" t="s">
        <v>59</v>
      </c>
      <c r="D23" s="39">
        <v>17</v>
      </c>
      <c r="E23" s="42">
        <v>0.56</v>
      </c>
      <c r="F23" s="42">
        <f t="shared" si="0"/>
        <v>9.520000000000001</v>
      </c>
    </row>
    <row r="24" spans="1:6" ht="12.75">
      <c r="A24" s="41">
        <v>97</v>
      </c>
      <c r="B24" s="37" t="s">
        <v>50</v>
      </c>
      <c r="C24" s="38" t="s">
        <v>56</v>
      </c>
      <c r="D24" s="39">
        <v>17</v>
      </c>
      <c r="E24" s="42">
        <v>0.13</v>
      </c>
      <c r="F24" s="42">
        <f t="shared" si="0"/>
        <v>2.21</v>
      </c>
    </row>
    <row r="25" spans="1:6" ht="12.75">
      <c r="A25" s="36">
        <v>103</v>
      </c>
      <c r="B25" s="37" t="s">
        <v>51</v>
      </c>
      <c r="C25" s="38" t="s">
        <v>58</v>
      </c>
      <c r="D25" s="39">
        <v>17</v>
      </c>
      <c r="E25" s="42">
        <v>1.21</v>
      </c>
      <c r="F25" s="42">
        <f t="shared" si="0"/>
        <v>20.57</v>
      </c>
    </row>
    <row r="26" spans="1:6" ht="12.75">
      <c r="A26" s="36">
        <v>110</v>
      </c>
      <c r="B26" s="37" t="s">
        <v>52</v>
      </c>
      <c r="C26" s="38" t="s">
        <v>61</v>
      </c>
      <c r="D26" s="39">
        <v>17</v>
      </c>
      <c r="E26" s="42">
        <v>0.19</v>
      </c>
      <c r="F26" s="42">
        <f t="shared" si="0"/>
        <v>3.23</v>
      </c>
    </row>
    <row r="27" spans="1:6" ht="12.75">
      <c r="A27" s="36">
        <v>111</v>
      </c>
      <c r="B27" s="37" t="s">
        <v>53</v>
      </c>
      <c r="C27" s="38" t="s">
        <v>56</v>
      </c>
      <c r="D27" s="39">
        <v>180</v>
      </c>
      <c r="E27" s="42">
        <v>0.06</v>
      </c>
      <c r="F27" s="42">
        <f t="shared" si="0"/>
        <v>10.799999999999999</v>
      </c>
    </row>
    <row r="28" spans="1:6" ht="12.75">
      <c r="A28" s="41">
        <v>112</v>
      </c>
      <c r="B28" s="37" t="s">
        <v>54</v>
      </c>
      <c r="C28" s="38" t="s">
        <v>56</v>
      </c>
      <c r="D28" s="39">
        <v>20</v>
      </c>
      <c r="E28" s="42">
        <v>0.06</v>
      </c>
      <c r="F28" s="42">
        <f t="shared" si="0"/>
        <v>1.2</v>
      </c>
    </row>
    <row r="29" spans="1:6" ht="12.75">
      <c r="A29" s="44"/>
      <c r="B29" s="46"/>
      <c r="C29" s="21"/>
      <c r="D29" s="21"/>
      <c r="E29" s="47"/>
      <c r="F29" s="21"/>
    </row>
    <row r="30" spans="1:6" ht="12.75">
      <c r="A30" s="44"/>
      <c r="B30" s="21"/>
      <c r="C30" s="21"/>
      <c r="D30" s="21"/>
      <c r="E30" s="47"/>
      <c r="F30" s="21"/>
    </row>
    <row r="31" spans="1:6" ht="12.75">
      <c r="A31" s="44"/>
      <c r="B31" s="21"/>
      <c r="C31" s="21"/>
      <c r="D31" s="21"/>
      <c r="E31" s="47"/>
      <c r="F31" s="21"/>
    </row>
    <row r="32" spans="1:6" ht="12.75">
      <c r="A32" s="44"/>
      <c r="B32" s="46"/>
      <c r="C32" s="21"/>
      <c r="D32" s="21"/>
      <c r="E32" s="47"/>
      <c r="F32" s="21"/>
    </row>
    <row r="33" spans="1:6" ht="12.75">
      <c r="A33" s="44"/>
      <c r="B33" s="46"/>
      <c r="C33" s="21"/>
      <c r="D33" s="21"/>
      <c r="E33" s="47"/>
      <c r="F33" s="21"/>
    </row>
    <row r="34" spans="1:6" ht="12.75">
      <c r="A34" s="44"/>
      <c r="B34" s="21"/>
      <c r="C34" s="21"/>
      <c r="D34" s="21"/>
      <c r="E34" s="47"/>
      <c r="F34" s="21"/>
    </row>
    <row r="35" spans="1:6" ht="12.75">
      <c r="A35" s="44"/>
      <c r="B35" s="21"/>
      <c r="C35" s="21"/>
      <c r="D35" s="21"/>
      <c r="E35" s="47"/>
      <c r="F35" s="21"/>
    </row>
    <row r="36" spans="1:6" ht="12.75">
      <c r="A36" s="44"/>
      <c r="B36" s="21"/>
      <c r="C36" s="21"/>
      <c r="D36" s="21"/>
      <c r="E36" s="47"/>
      <c r="F36" s="21"/>
    </row>
    <row r="37" spans="1:6" ht="12.75">
      <c r="A37" s="44"/>
      <c r="B37" s="21"/>
      <c r="C37" s="21"/>
      <c r="D37" s="21"/>
      <c r="E37" s="47"/>
      <c r="F37" s="21"/>
    </row>
    <row r="38" spans="1:6" ht="12.75">
      <c r="A38" s="44"/>
      <c r="B38" s="21"/>
      <c r="C38" s="21"/>
      <c r="D38" s="21"/>
      <c r="E38" s="47"/>
      <c r="F38" s="21"/>
    </row>
    <row r="39" spans="1:6" ht="12.75">
      <c r="A39" s="44"/>
      <c r="B39" s="21"/>
      <c r="C39" s="21"/>
      <c r="D39" s="21"/>
      <c r="E39" s="21"/>
      <c r="F39" s="21"/>
    </row>
    <row r="40" spans="1:6" ht="12.75">
      <c r="A40" s="44"/>
      <c r="B40" s="21"/>
      <c r="C40" s="21"/>
      <c r="D40" s="21"/>
      <c r="E40" s="21"/>
      <c r="F40" s="21"/>
    </row>
    <row r="41" spans="1:6" ht="12.75">
      <c r="A41" s="44"/>
      <c r="B41" s="21"/>
      <c r="C41" s="21"/>
      <c r="D41" s="21"/>
      <c r="E41" s="48"/>
      <c r="F41" s="21"/>
    </row>
    <row r="42" spans="1:6" ht="12.75">
      <c r="A42" s="44"/>
      <c r="B42" s="21"/>
      <c r="C42" s="21"/>
      <c r="D42" s="21"/>
      <c r="E42" s="48"/>
      <c r="F42" s="21"/>
    </row>
    <row r="43" spans="1:6" ht="12.75">
      <c r="A43" s="44"/>
      <c r="B43" s="21"/>
      <c r="C43" s="21"/>
      <c r="D43" s="21"/>
      <c r="E43" s="21"/>
      <c r="F43" s="21"/>
    </row>
    <row r="44" spans="1:6" ht="12.75">
      <c r="A44" s="44"/>
      <c r="B44" s="21"/>
      <c r="C44" s="21"/>
      <c r="D44" s="21"/>
      <c r="E44" s="21"/>
      <c r="F44" s="21"/>
    </row>
    <row r="45" spans="1:6" ht="12.75">
      <c r="A45" s="44"/>
      <c r="B45" s="21"/>
      <c r="C45" s="21"/>
      <c r="D45" s="21"/>
      <c r="E45" s="21"/>
      <c r="F45" s="21"/>
    </row>
    <row r="46" spans="1:6" ht="12.75">
      <c r="A46" s="44"/>
      <c r="B46" s="21"/>
      <c r="C46" s="21"/>
      <c r="D46" s="21"/>
      <c r="E46" s="21"/>
      <c r="F46" s="21"/>
    </row>
    <row r="47" spans="1:6" ht="12.75">
      <c r="A47" s="45"/>
      <c r="B47" s="21"/>
      <c r="C47" s="21"/>
      <c r="D47" s="21"/>
      <c r="E47" s="21"/>
      <c r="F47" s="21"/>
    </row>
    <row r="48" spans="1:6" ht="12.75">
      <c r="A48" s="45"/>
      <c r="B48" s="21"/>
      <c r="C48" s="21"/>
      <c r="D48" s="21"/>
      <c r="E48" s="21"/>
      <c r="F48" s="21"/>
    </row>
    <row r="49" spans="1:5" s="21" customFormat="1" ht="12.75">
      <c r="A49" s="45"/>
      <c r="E49" s="47"/>
    </row>
  </sheetData>
  <sheetProtection/>
  <mergeCells count="5">
    <mergeCell ref="A6:N6"/>
    <mergeCell ref="A1:F1"/>
    <mergeCell ref="A2:N2"/>
    <mergeCell ref="A3:N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9"/>
  <sheetViews>
    <sheetView tabSelected="1" workbookViewId="0" topLeftCell="A1">
      <selection activeCell="I338" sqref="I338"/>
    </sheetView>
  </sheetViews>
  <sheetFormatPr defaultColWidth="9.140625" defaultRowHeight="15"/>
  <cols>
    <col min="1" max="1" width="14.140625" style="74" customWidth="1"/>
    <col min="2" max="2" width="4.421875" style="55" customWidth="1"/>
    <col min="3" max="3" width="49.140625" style="55" customWidth="1"/>
    <col min="4" max="4" width="8.00390625" style="68" customWidth="1"/>
    <col min="5" max="5" width="7.421875" style="100" customWidth="1"/>
    <col min="6" max="6" width="0" style="76" hidden="1" customWidth="1"/>
    <col min="7" max="7" width="11.28125" style="76" hidden="1" customWidth="1"/>
    <col min="8" max="16384" width="9.140625" style="55" customWidth="1"/>
  </cols>
  <sheetData>
    <row r="1" ht="15.75">
      <c r="E1" s="75" t="s">
        <v>298</v>
      </c>
    </row>
    <row r="2" spans="1:10" ht="33" customHeight="1">
      <c r="A2" s="130" t="s">
        <v>297</v>
      </c>
      <c r="B2" s="130"/>
      <c r="C2" s="130"/>
      <c r="D2" s="130"/>
      <c r="E2" s="130"/>
      <c r="F2" s="130"/>
      <c r="G2" s="130"/>
      <c r="H2" s="77"/>
      <c r="I2" s="77"/>
      <c r="J2" s="77"/>
    </row>
    <row r="3" spans="1:7" ht="38.25" customHeight="1">
      <c r="A3" s="136" t="s">
        <v>266</v>
      </c>
      <c r="B3" s="137" t="s">
        <v>7</v>
      </c>
      <c r="C3" s="138" t="s">
        <v>8</v>
      </c>
      <c r="D3" s="139" t="s">
        <v>9</v>
      </c>
      <c r="E3" s="137" t="s">
        <v>10</v>
      </c>
      <c r="F3" s="78" t="s">
        <v>11</v>
      </c>
      <c r="G3" s="79" t="s">
        <v>12</v>
      </c>
    </row>
    <row r="4" spans="1:20" s="69" customFormat="1" ht="15.75">
      <c r="A4" s="70" t="s">
        <v>267</v>
      </c>
      <c r="B4" s="103">
        <v>1</v>
      </c>
      <c r="C4" s="104" t="s">
        <v>268</v>
      </c>
      <c r="D4" s="105" t="s">
        <v>34</v>
      </c>
      <c r="E4" s="103">
        <v>2</v>
      </c>
      <c r="F4" s="134">
        <v>3.67</v>
      </c>
      <c r="G4" s="153">
        <f aca="true" t="shared" si="0" ref="G4:G67">F4*E4</f>
        <v>7.34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69" customFormat="1" ht="15.75">
      <c r="A5" s="70" t="s">
        <v>242</v>
      </c>
      <c r="B5" s="103">
        <v>2</v>
      </c>
      <c r="C5" s="104" t="s">
        <v>180</v>
      </c>
      <c r="D5" s="105" t="s">
        <v>34</v>
      </c>
      <c r="E5" s="103">
        <v>2</v>
      </c>
      <c r="F5" s="134">
        <v>2.16</v>
      </c>
      <c r="G5" s="153">
        <f t="shared" si="0"/>
        <v>4.32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</row>
    <row r="6" spans="1:20" s="69" customFormat="1" ht="15.75">
      <c r="A6" s="70" t="s">
        <v>269</v>
      </c>
      <c r="B6" s="103">
        <v>3</v>
      </c>
      <c r="C6" s="106" t="s">
        <v>75</v>
      </c>
      <c r="D6" s="107" t="s">
        <v>34</v>
      </c>
      <c r="E6" s="108">
        <v>1</v>
      </c>
      <c r="F6" s="90">
        <v>8.89</v>
      </c>
      <c r="G6" s="153">
        <f t="shared" si="0"/>
        <v>8.89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s="69" customFormat="1" ht="15.75">
      <c r="A7" s="70" t="s">
        <v>269</v>
      </c>
      <c r="B7" s="103">
        <v>4</v>
      </c>
      <c r="C7" s="106" t="s">
        <v>76</v>
      </c>
      <c r="D7" s="107" t="s">
        <v>34</v>
      </c>
      <c r="E7" s="108">
        <v>1</v>
      </c>
      <c r="F7" s="90">
        <v>18.96</v>
      </c>
      <c r="G7" s="153">
        <f t="shared" si="0"/>
        <v>18.96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</row>
    <row r="8" spans="1:20" s="69" customFormat="1" ht="15.75">
      <c r="A8" s="70" t="s">
        <v>269</v>
      </c>
      <c r="B8" s="103">
        <v>5</v>
      </c>
      <c r="C8" s="106" t="s">
        <v>81</v>
      </c>
      <c r="D8" s="107" t="s">
        <v>34</v>
      </c>
      <c r="E8" s="108">
        <v>2</v>
      </c>
      <c r="F8" s="90">
        <v>16.86</v>
      </c>
      <c r="G8" s="153">
        <f t="shared" si="0"/>
        <v>33.72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1:20" s="69" customFormat="1" ht="16.5" customHeight="1">
      <c r="A9" s="70" t="s">
        <v>270</v>
      </c>
      <c r="B9" s="103">
        <v>6</v>
      </c>
      <c r="C9" s="104" t="s">
        <v>81</v>
      </c>
      <c r="D9" s="105" t="s">
        <v>34</v>
      </c>
      <c r="E9" s="103">
        <v>3</v>
      </c>
      <c r="F9" s="115">
        <v>16.86</v>
      </c>
      <c r="G9" s="153">
        <f t="shared" si="0"/>
        <v>50.58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s="69" customFormat="1" ht="15.75">
      <c r="A10" s="70" t="s">
        <v>71</v>
      </c>
      <c r="B10" s="103">
        <v>7</v>
      </c>
      <c r="C10" s="101" t="s">
        <v>271</v>
      </c>
      <c r="D10" s="102" t="s">
        <v>34</v>
      </c>
      <c r="E10" s="103">
        <v>23</v>
      </c>
      <c r="F10" s="134"/>
      <c r="G10" s="153">
        <f t="shared" si="0"/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s="69" customFormat="1" ht="15.75">
      <c r="A11" s="70" t="s">
        <v>259</v>
      </c>
      <c r="B11" s="103">
        <v>8</v>
      </c>
      <c r="C11" s="109" t="s">
        <v>161</v>
      </c>
      <c r="D11" s="110" t="s">
        <v>34</v>
      </c>
      <c r="E11" s="108">
        <v>4</v>
      </c>
      <c r="F11" s="86">
        <v>32.62</v>
      </c>
      <c r="G11" s="153">
        <f t="shared" si="0"/>
        <v>130.48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s="69" customFormat="1" ht="15.75">
      <c r="A12" s="70" t="s">
        <v>71</v>
      </c>
      <c r="B12" s="103">
        <v>9</v>
      </c>
      <c r="C12" s="101" t="s">
        <v>29</v>
      </c>
      <c r="D12" s="102" t="s">
        <v>34</v>
      </c>
      <c r="E12" s="103">
        <v>8</v>
      </c>
      <c r="F12" s="134">
        <v>31.4</v>
      </c>
      <c r="G12" s="153">
        <f t="shared" si="0"/>
        <v>251.2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s="69" customFormat="1" ht="15.75">
      <c r="A13" s="70" t="s">
        <v>267</v>
      </c>
      <c r="B13" s="103">
        <v>10</v>
      </c>
      <c r="C13" s="101" t="s">
        <v>29</v>
      </c>
      <c r="D13" s="102" t="s">
        <v>34</v>
      </c>
      <c r="E13" s="103">
        <v>14</v>
      </c>
      <c r="F13" s="134">
        <v>31.4</v>
      </c>
      <c r="G13" s="153">
        <f t="shared" si="0"/>
        <v>439.59999999999997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s="69" customFormat="1" ht="15.75">
      <c r="A14" s="71" t="s">
        <v>272</v>
      </c>
      <c r="B14" s="103">
        <v>11</v>
      </c>
      <c r="C14" s="109" t="s">
        <v>29</v>
      </c>
      <c r="D14" s="110" t="s">
        <v>34</v>
      </c>
      <c r="E14" s="108">
        <v>1</v>
      </c>
      <c r="F14" s="86">
        <v>31.4</v>
      </c>
      <c r="G14" s="153">
        <f t="shared" si="0"/>
        <v>31.4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69" customFormat="1" ht="15.75">
      <c r="A15" s="70" t="s">
        <v>240</v>
      </c>
      <c r="B15" s="103">
        <v>12</v>
      </c>
      <c r="C15" s="109" t="s">
        <v>29</v>
      </c>
      <c r="D15" s="110" t="s">
        <v>34</v>
      </c>
      <c r="E15" s="108">
        <v>2</v>
      </c>
      <c r="F15" s="86">
        <v>31.4</v>
      </c>
      <c r="G15" s="153">
        <f t="shared" si="0"/>
        <v>62.8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20" s="69" customFormat="1" ht="15.75">
      <c r="A16" s="70" t="s">
        <v>259</v>
      </c>
      <c r="B16" s="103">
        <v>13</v>
      </c>
      <c r="C16" s="109" t="s">
        <v>29</v>
      </c>
      <c r="D16" s="110" t="s">
        <v>34</v>
      </c>
      <c r="E16" s="108">
        <v>2</v>
      </c>
      <c r="F16" s="86">
        <v>31.4</v>
      </c>
      <c r="G16" s="153">
        <f t="shared" si="0"/>
        <v>62.8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 s="69" customFormat="1" ht="15.75">
      <c r="A17" s="70" t="s">
        <v>269</v>
      </c>
      <c r="B17" s="103">
        <v>14</v>
      </c>
      <c r="C17" s="109" t="s">
        <v>29</v>
      </c>
      <c r="D17" s="110" t="s">
        <v>34</v>
      </c>
      <c r="E17" s="108">
        <v>14</v>
      </c>
      <c r="F17" s="86">
        <v>31.4</v>
      </c>
      <c r="G17" s="153">
        <f t="shared" si="0"/>
        <v>439.59999999999997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20" s="69" customFormat="1" ht="15.75">
      <c r="A18" s="70" t="s">
        <v>246</v>
      </c>
      <c r="B18" s="103">
        <v>15</v>
      </c>
      <c r="C18" s="101" t="s">
        <v>244</v>
      </c>
      <c r="D18" s="102" t="s">
        <v>34</v>
      </c>
      <c r="E18" s="103">
        <v>1</v>
      </c>
      <c r="F18" s="134"/>
      <c r="G18" s="153">
        <f t="shared" si="0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s="69" customFormat="1" ht="15.75">
      <c r="A19" s="71" t="s">
        <v>273</v>
      </c>
      <c r="B19" s="103">
        <v>16</v>
      </c>
      <c r="C19" s="109" t="s">
        <v>139</v>
      </c>
      <c r="D19" s="110" t="s">
        <v>34</v>
      </c>
      <c r="E19" s="108">
        <v>1</v>
      </c>
      <c r="F19" s="90">
        <v>95.48</v>
      </c>
      <c r="G19" s="153">
        <f t="shared" si="0"/>
        <v>95.48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s="69" customFormat="1" ht="15.75">
      <c r="A20" s="70" t="s">
        <v>259</v>
      </c>
      <c r="B20" s="103">
        <v>17</v>
      </c>
      <c r="C20" s="109" t="s">
        <v>139</v>
      </c>
      <c r="D20" s="110" t="s">
        <v>34</v>
      </c>
      <c r="E20" s="108">
        <v>1</v>
      </c>
      <c r="F20" s="90">
        <v>95.48</v>
      </c>
      <c r="G20" s="153">
        <f t="shared" si="0"/>
        <v>95.48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s="69" customFormat="1" ht="14.25" customHeight="1">
      <c r="A21" s="71" t="s">
        <v>272</v>
      </c>
      <c r="B21" s="103">
        <v>18</v>
      </c>
      <c r="C21" s="109" t="s">
        <v>140</v>
      </c>
      <c r="D21" s="110" t="s">
        <v>34</v>
      </c>
      <c r="E21" s="108">
        <v>1</v>
      </c>
      <c r="F21" s="90">
        <v>188.45</v>
      </c>
      <c r="G21" s="153">
        <f t="shared" si="0"/>
        <v>188.45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s="69" customFormat="1" ht="15.75">
      <c r="A22" s="70" t="s">
        <v>246</v>
      </c>
      <c r="B22" s="103">
        <v>19</v>
      </c>
      <c r="C22" s="101" t="s">
        <v>141</v>
      </c>
      <c r="D22" s="102" t="s">
        <v>34</v>
      </c>
      <c r="E22" s="103">
        <v>2</v>
      </c>
      <c r="F22" s="115">
        <v>59.99</v>
      </c>
      <c r="G22" s="153">
        <f t="shared" si="0"/>
        <v>119.98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s="69" customFormat="1" ht="15.75">
      <c r="A23" s="70" t="s">
        <v>269</v>
      </c>
      <c r="B23" s="103">
        <v>20</v>
      </c>
      <c r="C23" s="109" t="s">
        <v>112</v>
      </c>
      <c r="D23" s="110" t="s">
        <v>34</v>
      </c>
      <c r="E23" s="108">
        <v>1</v>
      </c>
      <c r="F23" s="90">
        <v>30</v>
      </c>
      <c r="G23" s="153">
        <f t="shared" si="0"/>
        <v>30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s="69" customFormat="1" ht="15.75">
      <c r="A24" s="70" t="s">
        <v>267</v>
      </c>
      <c r="B24" s="103">
        <v>21</v>
      </c>
      <c r="C24" s="111" t="s">
        <v>216</v>
      </c>
      <c r="D24" s="102" t="s">
        <v>34</v>
      </c>
      <c r="E24" s="103">
        <v>40</v>
      </c>
      <c r="F24" s="134">
        <v>0.78</v>
      </c>
      <c r="G24" s="153">
        <f t="shared" si="0"/>
        <v>31.200000000000003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s="69" customFormat="1" ht="15.75">
      <c r="A25" s="70" t="s">
        <v>259</v>
      </c>
      <c r="B25" s="103">
        <v>22</v>
      </c>
      <c r="C25" s="109" t="s">
        <v>97</v>
      </c>
      <c r="D25" s="110" t="s">
        <v>34</v>
      </c>
      <c r="E25" s="108">
        <v>2</v>
      </c>
      <c r="F25" s="90">
        <v>24.78</v>
      </c>
      <c r="G25" s="153">
        <f t="shared" si="0"/>
        <v>49.56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20" s="69" customFormat="1" ht="15.75">
      <c r="A26" s="70" t="s">
        <v>269</v>
      </c>
      <c r="B26" s="103">
        <v>23</v>
      </c>
      <c r="C26" s="109" t="s">
        <v>97</v>
      </c>
      <c r="D26" s="110" t="s">
        <v>34</v>
      </c>
      <c r="E26" s="108">
        <v>9</v>
      </c>
      <c r="F26" s="90">
        <v>24.78</v>
      </c>
      <c r="G26" s="153">
        <f t="shared" si="0"/>
        <v>223.02</v>
      </c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 s="69" customFormat="1" ht="15.75">
      <c r="A27" s="70" t="s">
        <v>259</v>
      </c>
      <c r="B27" s="103">
        <v>24</v>
      </c>
      <c r="C27" s="109" t="s">
        <v>98</v>
      </c>
      <c r="D27" s="110" t="s">
        <v>34</v>
      </c>
      <c r="E27" s="108">
        <v>4</v>
      </c>
      <c r="F27" s="90">
        <v>33.07</v>
      </c>
      <c r="G27" s="153">
        <f t="shared" si="0"/>
        <v>132.28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</row>
    <row r="28" spans="1:20" s="69" customFormat="1" ht="15.75">
      <c r="A28" s="70" t="s">
        <v>269</v>
      </c>
      <c r="B28" s="103">
        <v>25</v>
      </c>
      <c r="C28" s="109" t="s">
        <v>98</v>
      </c>
      <c r="D28" s="110" t="s">
        <v>34</v>
      </c>
      <c r="E28" s="108">
        <v>14</v>
      </c>
      <c r="F28" s="90">
        <v>33.07</v>
      </c>
      <c r="G28" s="153">
        <f t="shared" si="0"/>
        <v>462.98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s="69" customFormat="1" ht="15.75">
      <c r="A29" s="70" t="s">
        <v>242</v>
      </c>
      <c r="B29" s="103">
        <v>26</v>
      </c>
      <c r="C29" s="101" t="s">
        <v>168</v>
      </c>
      <c r="D29" s="102" t="s">
        <v>34</v>
      </c>
      <c r="E29" s="103">
        <v>4</v>
      </c>
      <c r="F29" s="134">
        <v>5.88</v>
      </c>
      <c r="G29" s="153">
        <f t="shared" si="0"/>
        <v>23.52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20" s="69" customFormat="1" ht="15.75">
      <c r="A30" s="70" t="s">
        <v>259</v>
      </c>
      <c r="B30" s="103">
        <v>27</v>
      </c>
      <c r="C30" s="109" t="s">
        <v>168</v>
      </c>
      <c r="D30" s="110" t="s">
        <v>34</v>
      </c>
      <c r="E30" s="108">
        <v>4</v>
      </c>
      <c r="F30" s="135">
        <v>5.88</v>
      </c>
      <c r="G30" s="153">
        <f t="shared" si="0"/>
        <v>23.52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</row>
    <row r="31" spans="1:20" s="69" customFormat="1" ht="15.75">
      <c r="A31" s="70" t="s">
        <v>259</v>
      </c>
      <c r="B31" s="103">
        <v>28</v>
      </c>
      <c r="C31" s="101" t="s">
        <v>248</v>
      </c>
      <c r="D31" s="110" t="s">
        <v>34</v>
      </c>
      <c r="E31" s="108">
        <v>2</v>
      </c>
      <c r="F31" s="90"/>
      <c r="G31" s="153">
        <f t="shared" si="0"/>
        <v>0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</row>
    <row r="32" spans="1:20" s="69" customFormat="1" ht="15.75">
      <c r="A32" s="70" t="s">
        <v>259</v>
      </c>
      <c r="B32" s="103">
        <v>29</v>
      </c>
      <c r="C32" s="101" t="s">
        <v>249</v>
      </c>
      <c r="D32" s="110" t="s">
        <v>34</v>
      </c>
      <c r="E32" s="108">
        <v>5</v>
      </c>
      <c r="F32" s="90"/>
      <c r="G32" s="153">
        <f t="shared" si="0"/>
        <v>0</v>
      </c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s="69" customFormat="1" ht="15.75">
      <c r="A33" s="70" t="s">
        <v>259</v>
      </c>
      <c r="B33" s="103">
        <v>30</v>
      </c>
      <c r="C33" s="109" t="s">
        <v>263</v>
      </c>
      <c r="D33" s="110" t="s">
        <v>34</v>
      </c>
      <c r="E33" s="108">
        <v>2</v>
      </c>
      <c r="F33" s="90"/>
      <c r="G33" s="153">
        <f t="shared" si="0"/>
        <v>0</v>
      </c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s="69" customFormat="1" ht="15.75">
      <c r="A34" s="70" t="s">
        <v>269</v>
      </c>
      <c r="B34" s="103">
        <v>31</v>
      </c>
      <c r="C34" s="109" t="s">
        <v>274</v>
      </c>
      <c r="D34" s="110" t="s">
        <v>34</v>
      </c>
      <c r="E34" s="108">
        <v>2</v>
      </c>
      <c r="F34" s="90">
        <v>12.23</v>
      </c>
      <c r="G34" s="153">
        <f t="shared" si="0"/>
        <v>24.46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 s="69" customFormat="1" ht="39">
      <c r="A35" s="70" t="s">
        <v>259</v>
      </c>
      <c r="B35" s="103">
        <v>32</v>
      </c>
      <c r="C35" s="112" t="s">
        <v>275</v>
      </c>
      <c r="D35" s="110" t="s">
        <v>34</v>
      </c>
      <c r="E35" s="108">
        <v>2</v>
      </c>
      <c r="F35" s="90">
        <v>12.23</v>
      </c>
      <c r="G35" s="153">
        <f t="shared" si="0"/>
        <v>24.46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s="69" customFormat="1" ht="15.75">
      <c r="A36" s="70" t="s">
        <v>259</v>
      </c>
      <c r="B36" s="103">
        <v>33</v>
      </c>
      <c r="C36" s="109" t="s">
        <v>74</v>
      </c>
      <c r="D36" s="110" t="s">
        <v>34</v>
      </c>
      <c r="E36" s="108">
        <v>4</v>
      </c>
      <c r="F36" s="90">
        <v>8.89</v>
      </c>
      <c r="G36" s="153">
        <f t="shared" si="0"/>
        <v>35.56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s="69" customFormat="1" ht="15.75">
      <c r="A37" s="70" t="s">
        <v>269</v>
      </c>
      <c r="B37" s="103">
        <v>34</v>
      </c>
      <c r="C37" s="109" t="s">
        <v>74</v>
      </c>
      <c r="D37" s="110" t="s">
        <v>34</v>
      </c>
      <c r="E37" s="108">
        <v>4</v>
      </c>
      <c r="F37" s="90">
        <v>8.89</v>
      </c>
      <c r="G37" s="153">
        <f t="shared" si="0"/>
        <v>35.56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s="69" customFormat="1" ht="15.75">
      <c r="A38" s="70" t="s">
        <v>259</v>
      </c>
      <c r="B38" s="103">
        <v>35</v>
      </c>
      <c r="C38" s="109" t="s">
        <v>73</v>
      </c>
      <c r="D38" s="110" t="s">
        <v>34</v>
      </c>
      <c r="E38" s="108">
        <v>2</v>
      </c>
      <c r="F38" s="90">
        <v>18.96</v>
      </c>
      <c r="G38" s="153">
        <f t="shared" si="0"/>
        <v>37.92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 s="69" customFormat="1" ht="15.75">
      <c r="A39" s="70" t="s">
        <v>269</v>
      </c>
      <c r="B39" s="103">
        <v>36</v>
      </c>
      <c r="C39" s="109" t="s">
        <v>73</v>
      </c>
      <c r="D39" s="110" t="s">
        <v>34</v>
      </c>
      <c r="E39" s="108">
        <v>2</v>
      </c>
      <c r="F39" s="90">
        <v>18.96</v>
      </c>
      <c r="G39" s="153">
        <f t="shared" si="0"/>
        <v>37.92</v>
      </c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20" s="69" customFormat="1" ht="15.75">
      <c r="A40" s="70" t="s">
        <v>259</v>
      </c>
      <c r="B40" s="103">
        <v>37</v>
      </c>
      <c r="C40" s="109" t="s">
        <v>78</v>
      </c>
      <c r="D40" s="110" t="s">
        <v>34</v>
      </c>
      <c r="E40" s="108">
        <v>8</v>
      </c>
      <c r="F40" s="90">
        <v>8.89</v>
      </c>
      <c r="G40" s="153">
        <f t="shared" si="0"/>
        <v>71.12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</row>
    <row r="41" spans="1:20" s="69" customFormat="1" ht="15.75">
      <c r="A41" s="70" t="s">
        <v>269</v>
      </c>
      <c r="B41" s="103">
        <v>38</v>
      </c>
      <c r="C41" s="109" t="s">
        <v>78</v>
      </c>
      <c r="D41" s="110" t="s">
        <v>34</v>
      </c>
      <c r="E41" s="108">
        <v>2</v>
      </c>
      <c r="F41" s="90">
        <v>8.89</v>
      </c>
      <c r="G41" s="153">
        <f t="shared" si="0"/>
        <v>17.78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</row>
    <row r="42" spans="1:20" s="69" customFormat="1" ht="15.75">
      <c r="A42" s="70" t="s">
        <v>242</v>
      </c>
      <c r="B42" s="103">
        <v>39</v>
      </c>
      <c r="C42" s="101" t="s">
        <v>77</v>
      </c>
      <c r="D42" s="102" t="s">
        <v>34</v>
      </c>
      <c r="E42" s="103">
        <v>2</v>
      </c>
      <c r="F42" s="115">
        <v>18.96</v>
      </c>
      <c r="G42" s="153">
        <f t="shared" si="0"/>
        <v>37.92</v>
      </c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</row>
    <row r="43" spans="1:20" s="69" customFormat="1" ht="15.75">
      <c r="A43" s="70" t="s">
        <v>269</v>
      </c>
      <c r="B43" s="103">
        <v>40</v>
      </c>
      <c r="C43" s="109" t="s">
        <v>77</v>
      </c>
      <c r="D43" s="110" t="s">
        <v>34</v>
      </c>
      <c r="E43" s="108">
        <v>1</v>
      </c>
      <c r="F43" s="90">
        <v>18.96</v>
      </c>
      <c r="G43" s="153">
        <f t="shared" si="0"/>
        <v>18.96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s="69" customFormat="1" ht="15.75">
      <c r="A44" s="70" t="s">
        <v>269</v>
      </c>
      <c r="B44" s="103">
        <v>41</v>
      </c>
      <c r="C44" s="109" t="s">
        <v>79</v>
      </c>
      <c r="D44" s="110" t="s">
        <v>34</v>
      </c>
      <c r="E44" s="108">
        <v>1</v>
      </c>
      <c r="F44" s="90">
        <v>18.96</v>
      </c>
      <c r="G44" s="153">
        <f t="shared" si="0"/>
        <v>18.96</v>
      </c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0" s="69" customFormat="1" ht="15.75">
      <c r="A45" s="70" t="s">
        <v>259</v>
      </c>
      <c r="B45" s="103">
        <v>42</v>
      </c>
      <c r="C45" s="109" t="s">
        <v>79</v>
      </c>
      <c r="D45" s="110" t="s">
        <v>34</v>
      </c>
      <c r="E45" s="108">
        <v>4</v>
      </c>
      <c r="F45" s="90">
        <v>18.96</v>
      </c>
      <c r="G45" s="153">
        <f t="shared" si="0"/>
        <v>75.84</v>
      </c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20" s="69" customFormat="1" ht="15.75">
      <c r="A46" s="70" t="s">
        <v>267</v>
      </c>
      <c r="B46" s="103">
        <v>43</v>
      </c>
      <c r="C46" s="101" t="s">
        <v>79</v>
      </c>
      <c r="D46" s="102" t="s">
        <v>34</v>
      </c>
      <c r="E46" s="103">
        <v>12</v>
      </c>
      <c r="F46" s="86">
        <v>18.96</v>
      </c>
      <c r="G46" s="153">
        <f t="shared" si="0"/>
        <v>227.52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</row>
    <row r="47" spans="1:20" s="69" customFormat="1" ht="15.75">
      <c r="A47" s="70" t="s">
        <v>269</v>
      </c>
      <c r="B47" s="103">
        <v>44</v>
      </c>
      <c r="C47" s="109" t="s">
        <v>80</v>
      </c>
      <c r="D47" s="110" t="s">
        <v>34</v>
      </c>
      <c r="E47" s="108">
        <v>1</v>
      </c>
      <c r="F47" s="90">
        <v>8.89</v>
      </c>
      <c r="G47" s="153">
        <f t="shared" si="0"/>
        <v>8.89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 s="69" customFormat="1" ht="15.75">
      <c r="A48" s="70" t="s">
        <v>259</v>
      </c>
      <c r="B48" s="103">
        <v>45</v>
      </c>
      <c r="C48" s="109" t="s">
        <v>80</v>
      </c>
      <c r="D48" s="110" t="s">
        <v>34</v>
      </c>
      <c r="E48" s="108">
        <v>4</v>
      </c>
      <c r="F48" s="90">
        <v>8.89</v>
      </c>
      <c r="G48" s="153">
        <f t="shared" si="0"/>
        <v>35.56</v>
      </c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20" s="69" customFormat="1" ht="15.75">
      <c r="A49" s="70" t="s">
        <v>267</v>
      </c>
      <c r="B49" s="103">
        <v>46</v>
      </c>
      <c r="C49" s="101" t="s">
        <v>80</v>
      </c>
      <c r="D49" s="102" t="s">
        <v>34</v>
      </c>
      <c r="E49" s="103">
        <v>12</v>
      </c>
      <c r="F49" s="86">
        <v>8.89</v>
      </c>
      <c r="G49" s="153">
        <f t="shared" si="0"/>
        <v>106.68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 s="69" customFormat="1" ht="15.75">
      <c r="A50" s="70" t="s">
        <v>242</v>
      </c>
      <c r="B50" s="103">
        <v>47</v>
      </c>
      <c r="C50" s="111" t="s">
        <v>276</v>
      </c>
      <c r="D50" s="102" t="s">
        <v>34</v>
      </c>
      <c r="E50" s="103">
        <v>5</v>
      </c>
      <c r="F50" s="134">
        <v>1.8</v>
      </c>
      <c r="G50" s="153">
        <f t="shared" si="0"/>
        <v>9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s="69" customFormat="1" ht="15.75">
      <c r="A51" s="70" t="s">
        <v>259</v>
      </c>
      <c r="B51" s="103">
        <v>48</v>
      </c>
      <c r="C51" s="109" t="s">
        <v>179</v>
      </c>
      <c r="D51" s="110" t="s">
        <v>34</v>
      </c>
      <c r="E51" s="108">
        <v>15</v>
      </c>
      <c r="F51" s="86">
        <v>3.67</v>
      </c>
      <c r="G51" s="153">
        <f t="shared" si="0"/>
        <v>55.05</v>
      </c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</row>
    <row r="52" spans="1:20" s="69" customFormat="1" ht="15.75">
      <c r="A52" s="70" t="s">
        <v>242</v>
      </c>
      <c r="B52" s="103">
        <v>49</v>
      </c>
      <c r="C52" s="101" t="s">
        <v>277</v>
      </c>
      <c r="D52" s="102" t="s">
        <v>34</v>
      </c>
      <c r="E52" s="103">
        <v>20</v>
      </c>
      <c r="F52" s="115">
        <v>1.8</v>
      </c>
      <c r="G52" s="153">
        <f t="shared" si="0"/>
        <v>36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20" s="69" customFormat="1" ht="15.75">
      <c r="A53" s="70" t="s">
        <v>267</v>
      </c>
      <c r="B53" s="103">
        <v>50</v>
      </c>
      <c r="C53" s="101" t="s">
        <v>278</v>
      </c>
      <c r="D53" s="102" t="s">
        <v>34</v>
      </c>
      <c r="E53" s="103">
        <v>200</v>
      </c>
      <c r="F53" s="86"/>
      <c r="G53" s="153">
        <f t="shared" si="0"/>
        <v>0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1:20" s="69" customFormat="1" ht="15.75">
      <c r="A54" s="70" t="s">
        <v>267</v>
      </c>
      <c r="B54" s="103">
        <v>51</v>
      </c>
      <c r="C54" s="101" t="s">
        <v>185</v>
      </c>
      <c r="D54" s="102" t="s">
        <v>34</v>
      </c>
      <c r="E54" s="103">
        <v>15</v>
      </c>
      <c r="F54" s="86">
        <v>3.6</v>
      </c>
      <c r="G54" s="153">
        <f t="shared" si="0"/>
        <v>54</v>
      </c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 s="69" customFormat="1" ht="15.75">
      <c r="A55" s="70" t="s">
        <v>259</v>
      </c>
      <c r="B55" s="103">
        <v>52</v>
      </c>
      <c r="C55" s="101" t="s">
        <v>253</v>
      </c>
      <c r="D55" s="110" t="s">
        <v>34</v>
      </c>
      <c r="E55" s="108">
        <v>2</v>
      </c>
      <c r="F55" s="90"/>
      <c r="G55" s="153">
        <f t="shared" si="0"/>
        <v>0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s="69" customFormat="1" ht="15.75">
      <c r="A56" s="70" t="s">
        <v>259</v>
      </c>
      <c r="B56" s="103">
        <v>53</v>
      </c>
      <c r="C56" s="101" t="s">
        <v>252</v>
      </c>
      <c r="D56" s="110" t="s">
        <v>34</v>
      </c>
      <c r="E56" s="108">
        <v>4</v>
      </c>
      <c r="F56" s="90"/>
      <c r="G56" s="153">
        <f t="shared" si="0"/>
        <v>0</v>
      </c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s="69" customFormat="1" ht="15.75">
      <c r="A57" s="70" t="s">
        <v>242</v>
      </c>
      <c r="B57" s="103">
        <v>54</v>
      </c>
      <c r="C57" s="101" t="s">
        <v>264</v>
      </c>
      <c r="D57" s="102" t="s">
        <v>34</v>
      </c>
      <c r="E57" s="103">
        <v>32</v>
      </c>
      <c r="F57" s="115">
        <v>1.8</v>
      </c>
      <c r="G57" s="153">
        <f t="shared" si="0"/>
        <v>57.6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s="69" customFormat="1" ht="15.75">
      <c r="A58" s="70" t="s">
        <v>242</v>
      </c>
      <c r="B58" s="103">
        <v>55</v>
      </c>
      <c r="C58" s="101" t="s">
        <v>187</v>
      </c>
      <c r="D58" s="102" t="s">
        <v>34</v>
      </c>
      <c r="E58" s="103">
        <v>80</v>
      </c>
      <c r="F58" s="115">
        <v>1.8</v>
      </c>
      <c r="G58" s="153">
        <f t="shared" si="0"/>
        <v>144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s="69" customFormat="1" ht="15.75">
      <c r="A59" s="71" t="s">
        <v>223</v>
      </c>
      <c r="B59" s="103">
        <v>56</v>
      </c>
      <c r="C59" s="109" t="s">
        <v>188</v>
      </c>
      <c r="D59" s="110" t="s">
        <v>34</v>
      </c>
      <c r="E59" s="103">
        <v>6</v>
      </c>
      <c r="F59" s="90">
        <v>1.8</v>
      </c>
      <c r="G59" s="153">
        <f t="shared" si="0"/>
        <v>10.8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 s="69" customFormat="1" ht="15.75">
      <c r="A60" s="70" t="s">
        <v>242</v>
      </c>
      <c r="B60" s="103">
        <v>57</v>
      </c>
      <c r="C60" s="101" t="s">
        <v>186</v>
      </c>
      <c r="D60" s="102" t="s">
        <v>34</v>
      </c>
      <c r="E60" s="103">
        <v>2</v>
      </c>
      <c r="F60" s="115">
        <v>1.8</v>
      </c>
      <c r="G60" s="153">
        <f t="shared" si="0"/>
        <v>3.6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 s="69" customFormat="1" ht="15.75">
      <c r="A61" s="70" t="s">
        <v>267</v>
      </c>
      <c r="B61" s="103">
        <v>58</v>
      </c>
      <c r="C61" s="111" t="s">
        <v>217</v>
      </c>
      <c r="D61" s="102" t="s">
        <v>34</v>
      </c>
      <c r="E61" s="103">
        <v>40</v>
      </c>
      <c r="F61" s="86">
        <v>3.11</v>
      </c>
      <c r="G61" s="153">
        <f t="shared" si="0"/>
        <v>124.39999999999999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s="69" customFormat="1" ht="15.75">
      <c r="A62" s="70" t="s">
        <v>279</v>
      </c>
      <c r="B62" s="103">
        <v>59</v>
      </c>
      <c r="C62" s="101" t="s">
        <v>189</v>
      </c>
      <c r="D62" s="102" t="s">
        <v>190</v>
      </c>
      <c r="E62" s="103">
        <v>1</v>
      </c>
      <c r="F62" s="134">
        <v>9.59</v>
      </c>
      <c r="G62" s="153">
        <f t="shared" si="0"/>
        <v>9.59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20" s="69" customFormat="1" ht="15.75">
      <c r="A63" s="70" t="s">
        <v>267</v>
      </c>
      <c r="B63" s="103">
        <v>60</v>
      </c>
      <c r="C63" s="101" t="s">
        <v>189</v>
      </c>
      <c r="D63" s="102" t="s">
        <v>190</v>
      </c>
      <c r="E63" s="103">
        <v>36</v>
      </c>
      <c r="F63" s="86">
        <v>9.59</v>
      </c>
      <c r="G63" s="153">
        <f t="shared" si="0"/>
        <v>345.24</v>
      </c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s="69" customFormat="1" ht="15.75">
      <c r="A64" s="70" t="s">
        <v>267</v>
      </c>
      <c r="B64" s="103">
        <v>61</v>
      </c>
      <c r="C64" s="101" t="s">
        <v>234</v>
      </c>
      <c r="D64" s="102" t="s">
        <v>34</v>
      </c>
      <c r="E64" s="103">
        <v>4</v>
      </c>
      <c r="F64" s="134"/>
      <c r="G64" s="153">
        <f t="shared" si="0"/>
        <v>0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 s="69" customFormat="1" ht="15.75">
      <c r="A65" s="70" t="s">
        <v>229</v>
      </c>
      <c r="B65" s="103">
        <v>62</v>
      </c>
      <c r="C65" s="109" t="s">
        <v>191</v>
      </c>
      <c r="D65" s="110" t="s">
        <v>34</v>
      </c>
      <c r="E65" s="108">
        <v>3</v>
      </c>
      <c r="F65" s="86">
        <v>6.19</v>
      </c>
      <c r="G65" s="153">
        <f t="shared" si="0"/>
        <v>18.57</v>
      </c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</row>
    <row r="66" spans="1:20" s="69" customFormat="1" ht="15.75">
      <c r="A66" s="70" t="s">
        <v>267</v>
      </c>
      <c r="B66" s="103">
        <v>63</v>
      </c>
      <c r="C66" s="101" t="s">
        <v>171</v>
      </c>
      <c r="D66" s="102" t="s">
        <v>34</v>
      </c>
      <c r="E66" s="103">
        <v>24</v>
      </c>
      <c r="F66" s="86">
        <v>3.96</v>
      </c>
      <c r="G66" s="153">
        <f t="shared" si="0"/>
        <v>95.03999999999999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</row>
    <row r="67" spans="1:20" s="69" customFormat="1" ht="15.75">
      <c r="A67" s="70" t="s">
        <v>267</v>
      </c>
      <c r="B67" s="103">
        <v>64</v>
      </c>
      <c r="C67" s="101" t="s">
        <v>170</v>
      </c>
      <c r="D67" s="102" t="s">
        <v>34</v>
      </c>
      <c r="E67" s="103">
        <v>24</v>
      </c>
      <c r="F67" s="86">
        <v>3.96</v>
      </c>
      <c r="G67" s="153">
        <f t="shared" si="0"/>
        <v>95.03999999999999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1:20" s="69" customFormat="1" ht="15.75">
      <c r="A68" s="70" t="s">
        <v>267</v>
      </c>
      <c r="B68" s="103">
        <v>65</v>
      </c>
      <c r="C68" s="101" t="s">
        <v>169</v>
      </c>
      <c r="D68" s="102" t="s">
        <v>34</v>
      </c>
      <c r="E68" s="103">
        <v>24</v>
      </c>
      <c r="F68" s="86">
        <v>3.96</v>
      </c>
      <c r="G68" s="153">
        <f aca="true" t="shared" si="1" ref="G68:G131">F68*E68</f>
        <v>95.03999999999999</v>
      </c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</row>
    <row r="69" spans="1:20" s="69" customFormat="1" ht="15.75">
      <c r="A69" s="70" t="s">
        <v>267</v>
      </c>
      <c r="B69" s="103">
        <v>66</v>
      </c>
      <c r="C69" s="101" t="s">
        <v>172</v>
      </c>
      <c r="D69" s="102" t="s">
        <v>34</v>
      </c>
      <c r="E69" s="103">
        <v>24</v>
      </c>
      <c r="F69" s="86">
        <v>3.96</v>
      </c>
      <c r="G69" s="153">
        <f t="shared" si="1"/>
        <v>95.03999999999999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</row>
    <row r="70" spans="1:20" s="69" customFormat="1" ht="15.75">
      <c r="A70" s="70" t="s">
        <v>267</v>
      </c>
      <c r="B70" s="103">
        <v>67</v>
      </c>
      <c r="C70" s="101" t="s">
        <v>181</v>
      </c>
      <c r="D70" s="102" t="s">
        <v>26</v>
      </c>
      <c r="E70" s="103">
        <v>12</v>
      </c>
      <c r="F70" s="86">
        <v>3.51</v>
      </c>
      <c r="G70" s="153">
        <f t="shared" si="1"/>
        <v>42.12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</row>
    <row r="71" spans="1:20" s="69" customFormat="1" ht="15.75">
      <c r="A71" s="70" t="s">
        <v>269</v>
      </c>
      <c r="B71" s="103">
        <v>68</v>
      </c>
      <c r="C71" s="109" t="s">
        <v>82</v>
      </c>
      <c r="D71" s="110" t="s">
        <v>34</v>
      </c>
      <c r="E71" s="108">
        <v>12</v>
      </c>
      <c r="F71" s="90">
        <v>8.89</v>
      </c>
      <c r="G71" s="153">
        <f t="shared" si="1"/>
        <v>106.68</v>
      </c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</row>
    <row r="72" spans="1:20" s="69" customFormat="1" ht="15.75">
      <c r="A72" s="70" t="s">
        <v>269</v>
      </c>
      <c r="B72" s="103">
        <v>69</v>
      </c>
      <c r="C72" s="109" t="s">
        <v>83</v>
      </c>
      <c r="D72" s="110" t="s">
        <v>34</v>
      </c>
      <c r="E72" s="108">
        <v>4</v>
      </c>
      <c r="F72" s="90">
        <v>12.23</v>
      </c>
      <c r="G72" s="153">
        <f t="shared" si="1"/>
        <v>48.92</v>
      </c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</row>
    <row r="73" spans="1:20" s="69" customFormat="1" ht="15.75">
      <c r="A73" s="70" t="s">
        <v>269</v>
      </c>
      <c r="B73" s="103">
        <v>70</v>
      </c>
      <c r="C73" s="109" t="s">
        <v>84</v>
      </c>
      <c r="D73" s="110" t="s">
        <v>34</v>
      </c>
      <c r="E73" s="108">
        <v>4</v>
      </c>
      <c r="F73" s="90">
        <v>8.89</v>
      </c>
      <c r="G73" s="153">
        <f t="shared" si="1"/>
        <v>35.56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1:20" s="69" customFormat="1" ht="15.75">
      <c r="A74" s="70" t="s">
        <v>269</v>
      </c>
      <c r="B74" s="103">
        <v>71</v>
      </c>
      <c r="C74" s="109" t="s">
        <v>85</v>
      </c>
      <c r="D74" s="110" t="s">
        <v>34</v>
      </c>
      <c r="E74" s="108">
        <v>4</v>
      </c>
      <c r="F74" s="90">
        <v>18.96</v>
      </c>
      <c r="G74" s="153">
        <f t="shared" si="1"/>
        <v>75.84</v>
      </c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1:20" s="69" customFormat="1" ht="15.75">
      <c r="A75" s="70" t="s">
        <v>269</v>
      </c>
      <c r="B75" s="103">
        <v>72</v>
      </c>
      <c r="C75" s="109" t="s">
        <v>86</v>
      </c>
      <c r="D75" s="110" t="s">
        <v>34</v>
      </c>
      <c r="E75" s="108">
        <v>10</v>
      </c>
      <c r="F75" s="90">
        <v>12.23</v>
      </c>
      <c r="G75" s="153">
        <f t="shared" si="1"/>
        <v>122.30000000000001</v>
      </c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</row>
    <row r="76" spans="1:20" s="69" customFormat="1" ht="15.75">
      <c r="A76" s="70" t="s">
        <v>269</v>
      </c>
      <c r="B76" s="103">
        <v>73</v>
      </c>
      <c r="C76" s="109" t="s">
        <v>87</v>
      </c>
      <c r="D76" s="110" t="s">
        <v>34</v>
      </c>
      <c r="E76" s="108">
        <v>8</v>
      </c>
      <c r="F76" s="90">
        <v>18.96</v>
      </c>
      <c r="G76" s="153">
        <f t="shared" si="1"/>
        <v>151.68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1:20" s="69" customFormat="1" ht="15.75">
      <c r="A77" s="70" t="s">
        <v>267</v>
      </c>
      <c r="B77" s="103">
        <v>74</v>
      </c>
      <c r="C77" s="101" t="s">
        <v>88</v>
      </c>
      <c r="D77" s="102" t="s">
        <v>34</v>
      </c>
      <c r="E77" s="103">
        <v>12</v>
      </c>
      <c r="F77" s="86">
        <v>12.23</v>
      </c>
      <c r="G77" s="153">
        <f t="shared" si="1"/>
        <v>146.76</v>
      </c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0" s="69" customFormat="1" ht="15.75">
      <c r="A78" s="70" t="s">
        <v>269</v>
      </c>
      <c r="B78" s="103">
        <v>75</v>
      </c>
      <c r="C78" s="109" t="s">
        <v>88</v>
      </c>
      <c r="D78" s="110" t="s">
        <v>34</v>
      </c>
      <c r="E78" s="108">
        <v>20</v>
      </c>
      <c r="F78" s="90">
        <v>12.23</v>
      </c>
      <c r="G78" s="153">
        <f t="shared" si="1"/>
        <v>244.60000000000002</v>
      </c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</row>
    <row r="79" spans="1:20" s="69" customFormat="1" ht="15.75">
      <c r="A79" s="70" t="s">
        <v>71</v>
      </c>
      <c r="B79" s="103">
        <v>76</v>
      </c>
      <c r="C79" s="101" t="s">
        <v>18</v>
      </c>
      <c r="D79" s="102" t="s">
        <v>34</v>
      </c>
      <c r="E79" s="103">
        <v>2</v>
      </c>
      <c r="F79" s="115">
        <v>15.53</v>
      </c>
      <c r="G79" s="153">
        <f t="shared" si="1"/>
        <v>31.06</v>
      </c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</row>
    <row r="80" spans="1:20" s="69" customFormat="1" ht="15.75">
      <c r="A80" s="70" t="s">
        <v>269</v>
      </c>
      <c r="B80" s="103">
        <v>77</v>
      </c>
      <c r="C80" s="109" t="s">
        <v>18</v>
      </c>
      <c r="D80" s="110" t="s">
        <v>34</v>
      </c>
      <c r="E80" s="108">
        <v>3</v>
      </c>
      <c r="F80" s="90">
        <v>15.53</v>
      </c>
      <c r="G80" s="153">
        <f t="shared" si="1"/>
        <v>46.589999999999996</v>
      </c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</row>
    <row r="81" spans="1:20" s="69" customFormat="1" ht="15.75">
      <c r="A81" s="70" t="s">
        <v>71</v>
      </c>
      <c r="B81" s="103">
        <v>78</v>
      </c>
      <c r="C81" s="101" t="s">
        <v>70</v>
      </c>
      <c r="D81" s="102" t="s">
        <v>34</v>
      </c>
      <c r="E81" s="103">
        <v>2</v>
      </c>
      <c r="F81" s="134"/>
      <c r="G81" s="153">
        <f t="shared" si="1"/>
        <v>0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1:20" s="69" customFormat="1" ht="15.75">
      <c r="A82" s="70" t="s">
        <v>269</v>
      </c>
      <c r="B82" s="103">
        <v>79</v>
      </c>
      <c r="C82" s="109" t="s">
        <v>89</v>
      </c>
      <c r="D82" s="110" t="s">
        <v>34</v>
      </c>
      <c r="E82" s="108">
        <v>20</v>
      </c>
      <c r="F82" s="90">
        <v>18.96</v>
      </c>
      <c r="G82" s="153">
        <f t="shared" si="1"/>
        <v>379.20000000000005</v>
      </c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1:20" s="69" customFormat="1" ht="15.75">
      <c r="A83" s="70" t="s">
        <v>269</v>
      </c>
      <c r="B83" s="103">
        <v>80</v>
      </c>
      <c r="C83" s="109" t="s">
        <v>90</v>
      </c>
      <c r="D83" s="110" t="s">
        <v>34</v>
      </c>
      <c r="E83" s="108">
        <v>30</v>
      </c>
      <c r="F83" s="90">
        <v>8.89</v>
      </c>
      <c r="G83" s="153">
        <f t="shared" si="1"/>
        <v>266.70000000000005</v>
      </c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</row>
    <row r="84" spans="1:20" s="69" customFormat="1" ht="15.75">
      <c r="A84" s="70" t="s">
        <v>267</v>
      </c>
      <c r="B84" s="103">
        <v>81</v>
      </c>
      <c r="C84" s="101" t="s">
        <v>90</v>
      </c>
      <c r="D84" s="102" t="s">
        <v>34</v>
      </c>
      <c r="E84" s="103">
        <v>36</v>
      </c>
      <c r="F84" s="86">
        <v>8.89</v>
      </c>
      <c r="G84" s="153">
        <f t="shared" si="1"/>
        <v>320.04</v>
      </c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</row>
    <row r="85" spans="1:20" s="69" customFormat="1" ht="15.75">
      <c r="A85" s="70" t="s">
        <v>269</v>
      </c>
      <c r="B85" s="103">
        <v>82</v>
      </c>
      <c r="C85" s="109" t="s">
        <v>91</v>
      </c>
      <c r="D85" s="110" t="s">
        <v>26</v>
      </c>
      <c r="E85" s="108">
        <v>15</v>
      </c>
      <c r="F85" s="90">
        <v>8.89</v>
      </c>
      <c r="G85" s="153">
        <f t="shared" si="1"/>
        <v>133.35000000000002</v>
      </c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</row>
    <row r="86" spans="1:20" s="69" customFormat="1" ht="15.75">
      <c r="A86" s="70" t="s">
        <v>267</v>
      </c>
      <c r="B86" s="103">
        <v>83</v>
      </c>
      <c r="C86" s="101" t="s">
        <v>91</v>
      </c>
      <c r="D86" s="102" t="s">
        <v>26</v>
      </c>
      <c r="E86" s="103">
        <v>24</v>
      </c>
      <c r="F86" s="86">
        <v>8.89</v>
      </c>
      <c r="G86" s="153">
        <f t="shared" si="1"/>
        <v>213.36</v>
      </c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</row>
    <row r="87" spans="1:20" s="69" customFormat="1" ht="15.75">
      <c r="A87" s="70" t="s">
        <v>269</v>
      </c>
      <c r="B87" s="103">
        <v>84</v>
      </c>
      <c r="C87" s="109" t="s">
        <v>92</v>
      </c>
      <c r="D87" s="110" t="s">
        <v>34</v>
      </c>
      <c r="E87" s="108">
        <v>12</v>
      </c>
      <c r="F87" s="90">
        <v>8.89</v>
      </c>
      <c r="G87" s="153">
        <f t="shared" si="1"/>
        <v>106.68</v>
      </c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</row>
    <row r="88" spans="1:20" s="69" customFormat="1" ht="15.75">
      <c r="A88" s="70" t="s">
        <v>269</v>
      </c>
      <c r="B88" s="103">
        <v>85</v>
      </c>
      <c r="C88" s="109" t="s">
        <v>94</v>
      </c>
      <c r="D88" s="110" t="s">
        <v>34</v>
      </c>
      <c r="E88" s="108">
        <v>16</v>
      </c>
      <c r="F88" s="90">
        <v>15.89</v>
      </c>
      <c r="G88" s="153">
        <f t="shared" si="1"/>
        <v>254.24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</row>
    <row r="89" spans="1:20" s="69" customFormat="1" ht="15.75">
      <c r="A89" s="70" t="s">
        <v>267</v>
      </c>
      <c r="B89" s="103">
        <v>86</v>
      </c>
      <c r="C89" s="101" t="s">
        <v>93</v>
      </c>
      <c r="D89" s="102" t="s">
        <v>34</v>
      </c>
      <c r="E89" s="103">
        <v>5</v>
      </c>
      <c r="F89" s="86">
        <v>17.88</v>
      </c>
      <c r="G89" s="153">
        <f t="shared" si="1"/>
        <v>89.39999999999999</v>
      </c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</row>
    <row r="90" spans="1:20" s="69" customFormat="1" ht="15.75">
      <c r="A90" s="70" t="s">
        <v>269</v>
      </c>
      <c r="B90" s="103">
        <v>87</v>
      </c>
      <c r="C90" s="109" t="s">
        <v>93</v>
      </c>
      <c r="D90" s="110" t="s">
        <v>34</v>
      </c>
      <c r="E90" s="108">
        <v>8</v>
      </c>
      <c r="F90" s="90">
        <v>17.88</v>
      </c>
      <c r="G90" s="153">
        <f t="shared" si="1"/>
        <v>143.04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</row>
    <row r="91" spans="1:20" s="69" customFormat="1" ht="15.75">
      <c r="A91" s="70" t="s">
        <v>269</v>
      </c>
      <c r="B91" s="103">
        <v>88</v>
      </c>
      <c r="C91" s="109" t="s">
        <v>96</v>
      </c>
      <c r="D91" s="110" t="s">
        <v>34</v>
      </c>
      <c r="E91" s="108">
        <v>20</v>
      </c>
      <c r="F91" s="90">
        <v>15.89</v>
      </c>
      <c r="G91" s="153">
        <f t="shared" si="1"/>
        <v>317.8</v>
      </c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</row>
    <row r="92" spans="1:20" s="72" customFormat="1" ht="15.75">
      <c r="A92" s="70" t="s">
        <v>269</v>
      </c>
      <c r="B92" s="103">
        <v>89</v>
      </c>
      <c r="C92" s="109" t="s">
        <v>95</v>
      </c>
      <c r="D92" s="110" t="s">
        <v>34</v>
      </c>
      <c r="E92" s="108">
        <v>12</v>
      </c>
      <c r="F92" s="90">
        <v>17.88</v>
      </c>
      <c r="G92" s="153">
        <f t="shared" si="1"/>
        <v>214.56</v>
      </c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</row>
    <row r="93" spans="1:20" s="72" customFormat="1" ht="15.75">
      <c r="A93" s="70" t="s">
        <v>259</v>
      </c>
      <c r="B93" s="103">
        <v>90</v>
      </c>
      <c r="C93" s="101" t="s">
        <v>251</v>
      </c>
      <c r="D93" s="110" t="s">
        <v>34</v>
      </c>
      <c r="E93" s="108">
        <v>24</v>
      </c>
      <c r="F93" s="86"/>
      <c r="G93" s="153">
        <f t="shared" si="1"/>
        <v>0</v>
      </c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</row>
    <row r="94" spans="1:20" s="72" customFormat="1" ht="15.75">
      <c r="A94" s="70" t="s">
        <v>269</v>
      </c>
      <c r="B94" s="103">
        <v>91</v>
      </c>
      <c r="C94" s="109" t="s">
        <v>99</v>
      </c>
      <c r="D94" s="110" t="s">
        <v>34</v>
      </c>
      <c r="E94" s="108">
        <v>2</v>
      </c>
      <c r="F94" s="90">
        <v>9.99</v>
      </c>
      <c r="G94" s="153">
        <f t="shared" si="1"/>
        <v>19.98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</row>
    <row r="95" spans="1:20" s="72" customFormat="1" ht="15.75">
      <c r="A95" s="70" t="s">
        <v>269</v>
      </c>
      <c r="B95" s="103">
        <v>92</v>
      </c>
      <c r="C95" s="109" t="s">
        <v>100</v>
      </c>
      <c r="D95" s="110" t="s">
        <v>34</v>
      </c>
      <c r="E95" s="108">
        <v>4</v>
      </c>
      <c r="F95" s="90">
        <v>12.23</v>
      </c>
      <c r="G95" s="153">
        <f t="shared" si="1"/>
        <v>48.92</v>
      </c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</row>
    <row r="96" spans="1:20" s="72" customFormat="1" ht="15.75">
      <c r="A96" s="70" t="s">
        <v>269</v>
      </c>
      <c r="B96" s="103">
        <v>93</v>
      </c>
      <c r="C96" s="109" t="s">
        <v>101</v>
      </c>
      <c r="D96" s="110" t="s">
        <v>34</v>
      </c>
      <c r="E96" s="108">
        <v>4</v>
      </c>
      <c r="F96" s="90">
        <v>12.23</v>
      </c>
      <c r="G96" s="153">
        <f t="shared" si="1"/>
        <v>48.92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</row>
    <row r="97" spans="1:20" s="69" customFormat="1" ht="15.75">
      <c r="A97" s="70" t="s">
        <v>269</v>
      </c>
      <c r="B97" s="103">
        <v>94</v>
      </c>
      <c r="C97" s="109" t="s">
        <v>103</v>
      </c>
      <c r="D97" s="110" t="s">
        <v>34</v>
      </c>
      <c r="E97" s="108">
        <v>2</v>
      </c>
      <c r="F97" s="90">
        <v>12.23</v>
      </c>
      <c r="G97" s="153">
        <f t="shared" si="1"/>
        <v>24.46</v>
      </c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</row>
    <row r="98" spans="1:20" s="69" customFormat="1" ht="15.75">
      <c r="A98" s="70" t="s">
        <v>259</v>
      </c>
      <c r="B98" s="103">
        <v>95</v>
      </c>
      <c r="C98" s="109" t="s">
        <v>103</v>
      </c>
      <c r="D98" s="110" t="s">
        <v>34</v>
      </c>
      <c r="E98" s="108">
        <v>12</v>
      </c>
      <c r="F98" s="90">
        <v>12.23</v>
      </c>
      <c r="G98" s="153">
        <f t="shared" si="1"/>
        <v>146.76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</row>
    <row r="99" spans="1:20" s="69" customFormat="1" ht="15.75">
      <c r="A99" s="70" t="s">
        <v>269</v>
      </c>
      <c r="B99" s="103">
        <v>96</v>
      </c>
      <c r="C99" s="109" t="s">
        <v>102</v>
      </c>
      <c r="D99" s="110" t="s">
        <v>34</v>
      </c>
      <c r="E99" s="108">
        <v>6</v>
      </c>
      <c r="F99" s="90">
        <v>8.89</v>
      </c>
      <c r="G99" s="153">
        <f t="shared" si="1"/>
        <v>53.34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</row>
    <row r="100" spans="1:20" s="69" customFormat="1" ht="15.75">
      <c r="A100" s="70" t="s">
        <v>269</v>
      </c>
      <c r="B100" s="103">
        <v>97</v>
      </c>
      <c r="C100" s="109" t="s">
        <v>110</v>
      </c>
      <c r="D100" s="110" t="s">
        <v>34</v>
      </c>
      <c r="E100" s="108">
        <v>2</v>
      </c>
      <c r="F100" s="90">
        <v>36.4</v>
      </c>
      <c r="G100" s="153">
        <f t="shared" si="1"/>
        <v>72.8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</row>
    <row r="101" spans="1:20" s="69" customFormat="1" ht="15.75">
      <c r="A101" s="70" t="s">
        <v>269</v>
      </c>
      <c r="B101" s="103">
        <v>98</v>
      </c>
      <c r="C101" s="109" t="s">
        <v>111</v>
      </c>
      <c r="D101" s="110" t="s">
        <v>34</v>
      </c>
      <c r="E101" s="108">
        <v>1</v>
      </c>
      <c r="F101" s="90">
        <v>36.4</v>
      </c>
      <c r="G101" s="153">
        <f t="shared" si="1"/>
        <v>36.4</v>
      </c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</row>
    <row r="102" spans="1:20" s="69" customFormat="1" ht="15.75">
      <c r="A102" s="70" t="s">
        <v>242</v>
      </c>
      <c r="B102" s="103">
        <v>99</v>
      </c>
      <c r="C102" s="101" t="s">
        <v>111</v>
      </c>
      <c r="D102" s="102" t="s">
        <v>34</v>
      </c>
      <c r="E102" s="103">
        <v>4</v>
      </c>
      <c r="F102" s="115">
        <v>36.4</v>
      </c>
      <c r="G102" s="153">
        <f t="shared" si="1"/>
        <v>145.6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</row>
    <row r="103" spans="1:20" s="69" customFormat="1" ht="15.75">
      <c r="A103" s="70" t="s">
        <v>259</v>
      </c>
      <c r="B103" s="103">
        <v>100</v>
      </c>
      <c r="C103" s="111" t="s">
        <v>256</v>
      </c>
      <c r="D103" s="110" t="s">
        <v>34</v>
      </c>
      <c r="E103" s="108">
        <v>2</v>
      </c>
      <c r="F103" s="86"/>
      <c r="G103" s="153">
        <f t="shared" si="1"/>
        <v>0</v>
      </c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</row>
    <row r="104" spans="1:20" s="69" customFormat="1" ht="15.75">
      <c r="A104" s="70" t="s">
        <v>259</v>
      </c>
      <c r="B104" s="103">
        <v>101</v>
      </c>
      <c r="C104" s="109" t="s">
        <v>177</v>
      </c>
      <c r="D104" s="110" t="s">
        <v>34</v>
      </c>
      <c r="E104" s="108">
        <v>5</v>
      </c>
      <c r="F104" s="86">
        <v>16.91</v>
      </c>
      <c r="G104" s="153">
        <f t="shared" si="1"/>
        <v>84.55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</row>
    <row r="105" spans="1:20" s="69" customFormat="1" ht="15.75">
      <c r="A105" s="70" t="s">
        <v>267</v>
      </c>
      <c r="B105" s="103">
        <v>102</v>
      </c>
      <c r="C105" s="101" t="s">
        <v>182</v>
      </c>
      <c r="D105" s="102" t="s">
        <v>34</v>
      </c>
      <c r="E105" s="103">
        <v>6</v>
      </c>
      <c r="F105" s="86">
        <v>2.16</v>
      </c>
      <c r="G105" s="153">
        <f t="shared" si="1"/>
        <v>12.96</v>
      </c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</row>
    <row r="106" spans="1:20" s="69" customFormat="1" ht="15.75">
      <c r="A106" s="70" t="s">
        <v>267</v>
      </c>
      <c r="B106" s="103">
        <v>103</v>
      </c>
      <c r="C106" s="111" t="s">
        <v>218</v>
      </c>
      <c r="D106" s="102" t="s">
        <v>34</v>
      </c>
      <c r="E106" s="103">
        <v>9</v>
      </c>
      <c r="F106" s="86">
        <v>10.86</v>
      </c>
      <c r="G106" s="153">
        <f t="shared" si="1"/>
        <v>97.74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</row>
    <row r="107" spans="1:20" s="69" customFormat="1" ht="15.75">
      <c r="A107" s="70" t="s">
        <v>267</v>
      </c>
      <c r="B107" s="103">
        <v>104</v>
      </c>
      <c r="C107" s="101" t="s">
        <v>192</v>
      </c>
      <c r="D107" s="102" t="s">
        <v>34</v>
      </c>
      <c r="E107" s="103">
        <v>10</v>
      </c>
      <c r="F107" s="86">
        <v>1.68</v>
      </c>
      <c r="G107" s="153">
        <f t="shared" si="1"/>
        <v>16.8</v>
      </c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</row>
    <row r="108" spans="1:20" s="69" customFormat="1" ht="15.75">
      <c r="A108" s="70" t="s">
        <v>259</v>
      </c>
      <c r="B108" s="103">
        <v>105</v>
      </c>
      <c r="C108" s="109" t="s">
        <v>193</v>
      </c>
      <c r="D108" s="110" t="s">
        <v>34</v>
      </c>
      <c r="E108" s="108">
        <v>2</v>
      </c>
      <c r="F108" s="86">
        <v>3</v>
      </c>
      <c r="G108" s="153">
        <f t="shared" si="1"/>
        <v>6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</row>
    <row r="109" spans="1:20" s="69" customFormat="1" ht="15.75">
      <c r="A109" s="70" t="s">
        <v>267</v>
      </c>
      <c r="B109" s="103">
        <v>106</v>
      </c>
      <c r="C109" s="101" t="s">
        <v>193</v>
      </c>
      <c r="D109" s="102" t="s">
        <v>34</v>
      </c>
      <c r="E109" s="103">
        <v>6</v>
      </c>
      <c r="F109" s="86">
        <v>3</v>
      </c>
      <c r="G109" s="153">
        <f t="shared" si="1"/>
        <v>18</v>
      </c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</row>
    <row r="110" spans="1:20" s="69" customFormat="1" ht="25.5">
      <c r="A110" s="70" t="s">
        <v>280</v>
      </c>
      <c r="B110" s="103">
        <v>107</v>
      </c>
      <c r="C110" s="111" t="s">
        <v>194</v>
      </c>
      <c r="D110" s="102" t="s">
        <v>34</v>
      </c>
      <c r="E110" s="103">
        <v>3</v>
      </c>
      <c r="F110" s="134">
        <v>6.19</v>
      </c>
      <c r="G110" s="153">
        <f t="shared" si="1"/>
        <v>18.57</v>
      </c>
      <c r="H110" s="160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</row>
    <row r="111" spans="1:20" s="69" customFormat="1" ht="25.5">
      <c r="A111" s="71" t="s">
        <v>223</v>
      </c>
      <c r="B111" s="103">
        <v>108</v>
      </c>
      <c r="C111" s="111" t="s">
        <v>194</v>
      </c>
      <c r="D111" s="110" t="s">
        <v>34</v>
      </c>
      <c r="E111" s="103">
        <v>2</v>
      </c>
      <c r="F111" s="86">
        <v>6.19</v>
      </c>
      <c r="G111" s="153">
        <f t="shared" si="1"/>
        <v>12.38</v>
      </c>
      <c r="H111" s="161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</row>
    <row r="112" spans="1:20" s="69" customFormat="1" ht="25.5">
      <c r="A112" s="70" t="s">
        <v>71</v>
      </c>
      <c r="B112" s="103">
        <v>109</v>
      </c>
      <c r="C112" s="111" t="s">
        <v>31</v>
      </c>
      <c r="D112" s="102" t="s">
        <v>34</v>
      </c>
      <c r="E112" s="103">
        <v>13</v>
      </c>
      <c r="F112" s="134">
        <v>6.19</v>
      </c>
      <c r="G112" s="153">
        <f t="shared" si="1"/>
        <v>80.47</v>
      </c>
      <c r="H112" s="160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</row>
    <row r="113" spans="1:20" s="69" customFormat="1" ht="15.75">
      <c r="A113" s="70" t="s">
        <v>267</v>
      </c>
      <c r="B113" s="103">
        <v>110</v>
      </c>
      <c r="C113" s="101" t="s">
        <v>233</v>
      </c>
      <c r="D113" s="102" t="s">
        <v>34</v>
      </c>
      <c r="E113" s="103">
        <v>30</v>
      </c>
      <c r="F113" s="86">
        <v>13.82</v>
      </c>
      <c r="G113" s="153">
        <f t="shared" si="1"/>
        <v>414.6</v>
      </c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</row>
    <row r="114" spans="1:20" s="69" customFormat="1" ht="25.5">
      <c r="A114" s="70" t="s">
        <v>259</v>
      </c>
      <c r="B114" s="103">
        <v>111</v>
      </c>
      <c r="C114" s="111" t="s">
        <v>205</v>
      </c>
      <c r="D114" s="110" t="s">
        <v>34</v>
      </c>
      <c r="E114" s="108">
        <v>4</v>
      </c>
      <c r="F114" s="90">
        <v>20.12</v>
      </c>
      <c r="G114" s="153">
        <f t="shared" si="1"/>
        <v>80.48</v>
      </c>
      <c r="H114" s="161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</row>
    <row r="115" spans="1:20" s="69" customFormat="1" ht="25.5">
      <c r="A115" s="70" t="s">
        <v>267</v>
      </c>
      <c r="B115" s="103">
        <v>112</v>
      </c>
      <c r="C115" s="111" t="s">
        <v>205</v>
      </c>
      <c r="D115" s="102" t="s">
        <v>34</v>
      </c>
      <c r="E115" s="103">
        <v>4</v>
      </c>
      <c r="F115" s="86">
        <v>20.12</v>
      </c>
      <c r="G115" s="153">
        <f t="shared" si="1"/>
        <v>80.48</v>
      </c>
      <c r="H115" s="160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</row>
    <row r="116" spans="1:20" s="69" customFormat="1" ht="15.75">
      <c r="A116" s="70" t="s">
        <v>261</v>
      </c>
      <c r="B116" s="103">
        <v>113</v>
      </c>
      <c r="C116" s="101" t="s">
        <v>143</v>
      </c>
      <c r="D116" s="102" t="s">
        <v>34</v>
      </c>
      <c r="E116" s="103">
        <v>6</v>
      </c>
      <c r="F116" s="115">
        <v>27.92</v>
      </c>
      <c r="G116" s="153">
        <f t="shared" si="1"/>
        <v>167.52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</row>
    <row r="117" spans="1:20" s="69" customFormat="1" ht="15.75">
      <c r="A117" s="70" t="s">
        <v>281</v>
      </c>
      <c r="B117" s="103">
        <v>114</v>
      </c>
      <c r="C117" s="101" t="s">
        <v>142</v>
      </c>
      <c r="D117" s="102" t="s">
        <v>34</v>
      </c>
      <c r="E117" s="103">
        <v>10</v>
      </c>
      <c r="F117" s="115">
        <v>26.77</v>
      </c>
      <c r="G117" s="153">
        <f t="shared" si="1"/>
        <v>267.7</v>
      </c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</row>
    <row r="118" spans="1:20" s="69" customFormat="1" ht="15.75">
      <c r="A118" s="70" t="s">
        <v>261</v>
      </c>
      <c r="B118" s="103">
        <v>115</v>
      </c>
      <c r="C118" s="101" t="s">
        <v>145</v>
      </c>
      <c r="D118" s="102" t="s">
        <v>34</v>
      </c>
      <c r="E118" s="103">
        <v>6</v>
      </c>
      <c r="F118" s="115">
        <v>27.92</v>
      </c>
      <c r="G118" s="153">
        <f t="shared" si="1"/>
        <v>167.52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</row>
    <row r="119" spans="1:20" s="69" customFormat="1" ht="15.75">
      <c r="A119" s="70" t="s">
        <v>267</v>
      </c>
      <c r="B119" s="103">
        <v>116</v>
      </c>
      <c r="C119" s="101" t="s">
        <v>145</v>
      </c>
      <c r="D119" s="102" t="s">
        <v>34</v>
      </c>
      <c r="E119" s="103">
        <v>12</v>
      </c>
      <c r="F119" s="86">
        <v>27.92</v>
      </c>
      <c r="G119" s="153">
        <f t="shared" si="1"/>
        <v>335.04</v>
      </c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</row>
    <row r="120" spans="1:20" s="69" customFormat="1" ht="15.75">
      <c r="A120" s="70" t="s">
        <v>267</v>
      </c>
      <c r="B120" s="103">
        <v>117</v>
      </c>
      <c r="C120" s="101" t="s">
        <v>144</v>
      </c>
      <c r="D120" s="102" t="s">
        <v>34</v>
      </c>
      <c r="E120" s="103">
        <v>30</v>
      </c>
      <c r="F120" s="86">
        <v>62.31</v>
      </c>
      <c r="G120" s="153">
        <f t="shared" si="1"/>
        <v>1869.3000000000002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</row>
    <row r="121" spans="1:20" s="69" customFormat="1" ht="15.75">
      <c r="A121" s="70" t="s">
        <v>280</v>
      </c>
      <c r="B121" s="103">
        <v>118</v>
      </c>
      <c r="C121" s="101" t="s">
        <v>146</v>
      </c>
      <c r="D121" s="102" t="s">
        <v>34</v>
      </c>
      <c r="E121" s="103">
        <v>10</v>
      </c>
      <c r="F121" s="115">
        <v>14.44</v>
      </c>
      <c r="G121" s="153">
        <f t="shared" si="1"/>
        <v>144.4</v>
      </c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</row>
    <row r="122" spans="1:20" s="69" customFormat="1" ht="15.75">
      <c r="A122" s="70" t="s">
        <v>72</v>
      </c>
      <c r="B122" s="103">
        <v>119</v>
      </c>
      <c r="C122" s="101" t="s">
        <v>146</v>
      </c>
      <c r="D122" s="102" t="s">
        <v>34</v>
      </c>
      <c r="E122" s="103">
        <v>6</v>
      </c>
      <c r="F122" s="115">
        <v>14.44</v>
      </c>
      <c r="G122" s="153">
        <f t="shared" si="1"/>
        <v>86.64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</row>
    <row r="123" spans="1:20" s="69" customFormat="1" ht="15.75">
      <c r="A123" s="70" t="s">
        <v>242</v>
      </c>
      <c r="B123" s="103">
        <v>120</v>
      </c>
      <c r="C123" s="101" t="s">
        <v>146</v>
      </c>
      <c r="D123" s="102" t="s">
        <v>34</v>
      </c>
      <c r="E123" s="103">
        <v>6</v>
      </c>
      <c r="F123" s="115">
        <v>14.44</v>
      </c>
      <c r="G123" s="153">
        <f t="shared" si="1"/>
        <v>86.64</v>
      </c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</row>
    <row r="124" spans="1:20" s="69" customFormat="1" ht="15.75">
      <c r="A124" s="70" t="s">
        <v>261</v>
      </c>
      <c r="B124" s="103">
        <v>121</v>
      </c>
      <c r="C124" s="101" t="s">
        <v>146</v>
      </c>
      <c r="D124" s="102" t="s">
        <v>34</v>
      </c>
      <c r="E124" s="103">
        <v>6</v>
      </c>
      <c r="F124" s="115">
        <v>14.44</v>
      </c>
      <c r="G124" s="153">
        <f t="shared" si="1"/>
        <v>86.64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</row>
    <row r="125" spans="1:20" s="69" customFormat="1" ht="15.75">
      <c r="A125" s="71" t="s">
        <v>282</v>
      </c>
      <c r="B125" s="103">
        <v>122</v>
      </c>
      <c r="C125" s="109" t="s">
        <v>146</v>
      </c>
      <c r="D125" s="110" t="s">
        <v>34</v>
      </c>
      <c r="E125" s="103">
        <v>12</v>
      </c>
      <c r="F125" s="90">
        <v>14.44</v>
      </c>
      <c r="G125" s="153">
        <f t="shared" si="1"/>
        <v>173.28</v>
      </c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</row>
    <row r="126" spans="1:20" s="69" customFormat="1" ht="15.75">
      <c r="A126" s="70" t="s">
        <v>283</v>
      </c>
      <c r="B126" s="103">
        <v>123</v>
      </c>
      <c r="C126" s="101" t="s">
        <v>146</v>
      </c>
      <c r="D126" s="102" t="s">
        <v>34</v>
      </c>
      <c r="E126" s="103">
        <v>12</v>
      </c>
      <c r="F126" s="115">
        <v>14.44</v>
      </c>
      <c r="G126" s="153">
        <f t="shared" si="1"/>
        <v>173.28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</row>
    <row r="127" spans="1:20" s="69" customFormat="1" ht="15.75">
      <c r="A127" s="70" t="s">
        <v>239</v>
      </c>
      <c r="B127" s="103">
        <v>124</v>
      </c>
      <c r="C127" s="101" t="s">
        <v>146</v>
      </c>
      <c r="D127" s="102" t="s">
        <v>34</v>
      </c>
      <c r="E127" s="103">
        <v>16</v>
      </c>
      <c r="F127" s="115">
        <v>14.44</v>
      </c>
      <c r="G127" s="153">
        <f t="shared" si="1"/>
        <v>231.04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</row>
    <row r="128" spans="1:20" s="69" customFormat="1" ht="15.75">
      <c r="A128" s="70" t="s">
        <v>270</v>
      </c>
      <c r="B128" s="103">
        <v>125</v>
      </c>
      <c r="C128" s="101" t="s">
        <v>262</v>
      </c>
      <c r="D128" s="102" t="s">
        <v>34</v>
      </c>
      <c r="E128" s="103">
        <v>6</v>
      </c>
      <c r="F128" s="115">
        <v>54.11</v>
      </c>
      <c r="G128" s="153">
        <f t="shared" si="1"/>
        <v>324.65999999999997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</row>
    <row r="129" spans="1:20" s="69" customFormat="1" ht="15.75">
      <c r="A129" s="71" t="s">
        <v>284</v>
      </c>
      <c r="B129" s="103">
        <v>126</v>
      </c>
      <c r="C129" s="109" t="s">
        <v>262</v>
      </c>
      <c r="D129" s="110" t="s">
        <v>34</v>
      </c>
      <c r="E129" s="108">
        <v>3</v>
      </c>
      <c r="F129" s="90">
        <v>54.11</v>
      </c>
      <c r="G129" s="153">
        <f t="shared" si="1"/>
        <v>162.32999999999998</v>
      </c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</row>
    <row r="130" spans="1:20" s="69" customFormat="1" ht="15.75">
      <c r="A130" s="70" t="s">
        <v>239</v>
      </c>
      <c r="B130" s="103">
        <v>186</v>
      </c>
      <c r="C130" s="111" t="s">
        <v>215</v>
      </c>
      <c r="D130" s="102" t="s">
        <v>34</v>
      </c>
      <c r="E130" s="103">
        <v>14</v>
      </c>
      <c r="F130" s="90"/>
      <c r="G130" s="153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</row>
    <row r="131" spans="1:20" s="69" customFormat="1" ht="15.75">
      <c r="A131" s="71" t="s">
        <v>223</v>
      </c>
      <c r="B131" s="103">
        <v>127</v>
      </c>
      <c r="C131" s="101" t="s">
        <v>226</v>
      </c>
      <c r="D131" s="102" t="s">
        <v>34</v>
      </c>
      <c r="E131" s="103">
        <v>5</v>
      </c>
      <c r="F131" s="115"/>
      <c r="G131" s="153">
        <f t="shared" si="1"/>
        <v>0</v>
      </c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</row>
    <row r="132" spans="1:20" s="69" customFormat="1" ht="15.75">
      <c r="A132" s="70" t="s">
        <v>259</v>
      </c>
      <c r="B132" s="103">
        <v>128</v>
      </c>
      <c r="C132" s="111" t="s">
        <v>258</v>
      </c>
      <c r="D132" s="110" t="s">
        <v>34</v>
      </c>
      <c r="E132" s="108">
        <v>9</v>
      </c>
      <c r="F132" s="90"/>
      <c r="G132" s="153">
        <f aca="true" t="shared" si="2" ref="G132:G195">F132*E132</f>
        <v>0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</row>
    <row r="133" spans="1:20" s="69" customFormat="1" ht="15.75">
      <c r="A133" s="70" t="s">
        <v>267</v>
      </c>
      <c r="B133" s="103">
        <v>129</v>
      </c>
      <c r="C133" s="101" t="s">
        <v>173</v>
      </c>
      <c r="D133" s="102" t="s">
        <v>34</v>
      </c>
      <c r="E133" s="103">
        <v>12</v>
      </c>
      <c r="F133" s="86">
        <v>13.92</v>
      </c>
      <c r="G133" s="153">
        <f t="shared" si="2"/>
        <v>167.04</v>
      </c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</row>
    <row r="134" spans="1:20" s="69" customFormat="1" ht="15.75">
      <c r="A134" s="70" t="s">
        <v>267</v>
      </c>
      <c r="B134" s="103">
        <v>130</v>
      </c>
      <c r="C134" s="101" t="s">
        <v>175</v>
      </c>
      <c r="D134" s="102" t="s">
        <v>34</v>
      </c>
      <c r="E134" s="103">
        <v>6</v>
      </c>
      <c r="F134" s="86">
        <v>6.68</v>
      </c>
      <c r="G134" s="153">
        <f t="shared" si="2"/>
        <v>40.08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</row>
    <row r="135" spans="1:20" s="69" customFormat="1" ht="15.75">
      <c r="A135" s="70" t="s">
        <v>267</v>
      </c>
      <c r="B135" s="103">
        <v>131</v>
      </c>
      <c r="C135" s="101" t="s">
        <v>176</v>
      </c>
      <c r="D135" s="102" t="s">
        <v>34</v>
      </c>
      <c r="E135" s="103">
        <v>10</v>
      </c>
      <c r="F135" s="86">
        <v>15.2</v>
      </c>
      <c r="G135" s="153">
        <f t="shared" si="2"/>
        <v>152</v>
      </c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</row>
    <row r="136" spans="1:20" s="69" customFormat="1" ht="15.75">
      <c r="A136" s="70" t="s">
        <v>267</v>
      </c>
      <c r="B136" s="103">
        <v>132</v>
      </c>
      <c r="C136" s="101" t="s">
        <v>174</v>
      </c>
      <c r="D136" s="102" t="s">
        <v>34</v>
      </c>
      <c r="E136" s="103">
        <v>12</v>
      </c>
      <c r="F136" s="86">
        <v>32.58</v>
      </c>
      <c r="G136" s="153">
        <f t="shared" si="2"/>
        <v>390.96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</row>
    <row r="137" spans="1:20" s="69" customFormat="1" ht="15.75">
      <c r="A137" s="70" t="s">
        <v>267</v>
      </c>
      <c r="B137" s="103">
        <v>133</v>
      </c>
      <c r="C137" s="101" t="s">
        <v>203</v>
      </c>
      <c r="D137" s="102" t="s">
        <v>34</v>
      </c>
      <c r="E137" s="103">
        <v>18</v>
      </c>
      <c r="F137" s="86">
        <v>11.05</v>
      </c>
      <c r="G137" s="153">
        <f t="shared" si="2"/>
        <v>198.9</v>
      </c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</row>
    <row r="138" spans="1:20" s="69" customFormat="1" ht="15.75">
      <c r="A138" s="71" t="s">
        <v>223</v>
      </c>
      <c r="B138" s="103">
        <v>134</v>
      </c>
      <c r="C138" s="109" t="s">
        <v>178</v>
      </c>
      <c r="D138" s="110" t="s">
        <v>34</v>
      </c>
      <c r="E138" s="103">
        <v>6</v>
      </c>
      <c r="F138" s="86">
        <v>17.73</v>
      </c>
      <c r="G138" s="153">
        <f t="shared" si="2"/>
        <v>106.38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</row>
    <row r="139" spans="1:20" s="69" customFormat="1" ht="15.75">
      <c r="A139" s="70" t="s">
        <v>267</v>
      </c>
      <c r="B139" s="103">
        <v>135</v>
      </c>
      <c r="C139" s="101" t="s">
        <v>206</v>
      </c>
      <c r="D139" s="102" t="s">
        <v>34</v>
      </c>
      <c r="E139" s="103">
        <v>8</v>
      </c>
      <c r="F139" s="86">
        <v>35</v>
      </c>
      <c r="G139" s="153">
        <f t="shared" si="2"/>
        <v>280</v>
      </c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</row>
    <row r="140" spans="1:20" s="69" customFormat="1" ht="15.75">
      <c r="A140" s="70" t="s">
        <v>267</v>
      </c>
      <c r="B140" s="103">
        <v>136</v>
      </c>
      <c r="C140" s="101" t="s">
        <v>163</v>
      </c>
      <c r="D140" s="102" t="s">
        <v>34</v>
      </c>
      <c r="E140" s="103">
        <v>2</v>
      </c>
      <c r="F140" s="86"/>
      <c r="G140" s="153">
        <f t="shared" si="2"/>
        <v>0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</row>
    <row r="141" spans="1:20" s="69" customFormat="1" ht="15.75">
      <c r="A141" s="70" t="s">
        <v>259</v>
      </c>
      <c r="B141" s="103">
        <v>137</v>
      </c>
      <c r="C141" s="109" t="s">
        <v>163</v>
      </c>
      <c r="D141" s="110" t="s">
        <v>34</v>
      </c>
      <c r="E141" s="108">
        <v>14</v>
      </c>
      <c r="F141" s="86">
        <v>25.6</v>
      </c>
      <c r="G141" s="153">
        <f t="shared" si="2"/>
        <v>358.40000000000003</v>
      </c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</row>
    <row r="142" spans="1:20" s="69" customFormat="1" ht="25.5">
      <c r="A142" s="70" t="s">
        <v>285</v>
      </c>
      <c r="B142" s="103">
        <v>138</v>
      </c>
      <c r="C142" s="111" t="s">
        <v>212</v>
      </c>
      <c r="D142" s="102" t="s">
        <v>34</v>
      </c>
      <c r="E142" s="103">
        <v>2</v>
      </c>
      <c r="F142" s="134">
        <v>27.72</v>
      </c>
      <c r="G142" s="153">
        <f t="shared" si="2"/>
        <v>55.44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</row>
    <row r="143" spans="1:20" s="69" customFormat="1" ht="15.75">
      <c r="A143" s="71" t="s">
        <v>223</v>
      </c>
      <c r="B143" s="103">
        <v>139</v>
      </c>
      <c r="C143" s="101" t="s">
        <v>224</v>
      </c>
      <c r="D143" s="102" t="s">
        <v>34</v>
      </c>
      <c r="E143" s="103">
        <v>7</v>
      </c>
      <c r="F143" s="134"/>
      <c r="G143" s="153">
        <f t="shared" si="2"/>
        <v>0</v>
      </c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</row>
    <row r="144" spans="1:20" s="69" customFormat="1" ht="15.75">
      <c r="A144" s="70" t="s">
        <v>71</v>
      </c>
      <c r="B144" s="103">
        <v>140</v>
      </c>
      <c r="C144" s="101" t="s">
        <v>21</v>
      </c>
      <c r="D144" s="102" t="s">
        <v>34</v>
      </c>
      <c r="E144" s="103">
        <v>6</v>
      </c>
      <c r="F144" s="115">
        <v>14.44</v>
      </c>
      <c r="G144" s="153">
        <f t="shared" si="2"/>
        <v>86.64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</row>
    <row r="145" spans="1:20" s="69" customFormat="1" ht="15.75">
      <c r="A145" s="70" t="s">
        <v>269</v>
      </c>
      <c r="B145" s="103">
        <v>141</v>
      </c>
      <c r="C145" s="109" t="s">
        <v>21</v>
      </c>
      <c r="D145" s="110" t="s">
        <v>34</v>
      </c>
      <c r="E145" s="108">
        <v>8</v>
      </c>
      <c r="F145" s="90">
        <v>14.44</v>
      </c>
      <c r="G145" s="153">
        <f t="shared" si="2"/>
        <v>115.52</v>
      </c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</row>
    <row r="146" spans="1:20" s="69" customFormat="1" ht="15.75">
      <c r="A146" s="71" t="s">
        <v>223</v>
      </c>
      <c r="B146" s="103">
        <v>142</v>
      </c>
      <c r="C146" s="101" t="s">
        <v>225</v>
      </c>
      <c r="D146" s="102" t="s">
        <v>34</v>
      </c>
      <c r="E146" s="103">
        <v>5</v>
      </c>
      <c r="F146" s="134"/>
      <c r="G146" s="153">
        <f t="shared" si="2"/>
        <v>0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</row>
    <row r="147" spans="1:20" s="69" customFormat="1" ht="15.75">
      <c r="A147" s="71" t="s">
        <v>223</v>
      </c>
      <c r="B147" s="103">
        <v>143</v>
      </c>
      <c r="C147" s="101" t="s">
        <v>286</v>
      </c>
      <c r="D147" s="102" t="s">
        <v>34</v>
      </c>
      <c r="E147" s="103">
        <v>12</v>
      </c>
      <c r="F147" s="134"/>
      <c r="G147" s="153">
        <f t="shared" si="2"/>
        <v>0</v>
      </c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</row>
    <row r="148" spans="1:20" s="69" customFormat="1" ht="15.75">
      <c r="A148" s="70" t="s">
        <v>269</v>
      </c>
      <c r="B148" s="103">
        <v>144</v>
      </c>
      <c r="C148" s="109" t="s">
        <v>113</v>
      </c>
      <c r="D148" s="110" t="s">
        <v>34</v>
      </c>
      <c r="E148" s="108">
        <v>7</v>
      </c>
      <c r="F148" s="90">
        <v>25.08</v>
      </c>
      <c r="G148" s="153">
        <f t="shared" si="2"/>
        <v>175.56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</row>
    <row r="149" spans="1:20" s="69" customFormat="1" ht="15.75">
      <c r="A149" s="70" t="s">
        <v>267</v>
      </c>
      <c r="B149" s="103">
        <v>145</v>
      </c>
      <c r="C149" s="101" t="s">
        <v>113</v>
      </c>
      <c r="D149" s="102" t="s">
        <v>34</v>
      </c>
      <c r="E149" s="103">
        <v>2</v>
      </c>
      <c r="F149" s="86">
        <v>25.08</v>
      </c>
      <c r="G149" s="153">
        <f t="shared" si="2"/>
        <v>50.16</v>
      </c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</row>
    <row r="150" spans="1:20" s="69" customFormat="1" ht="15.75">
      <c r="A150" s="70" t="s">
        <v>267</v>
      </c>
      <c r="B150" s="103">
        <v>146</v>
      </c>
      <c r="C150" s="101" t="s">
        <v>287</v>
      </c>
      <c r="D150" s="102" t="s">
        <v>34</v>
      </c>
      <c r="E150" s="103">
        <v>29</v>
      </c>
      <c r="F150" s="86"/>
      <c r="G150" s="153">
        <f t="shared" si="2"/>
        <v>0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</row>
    <row r="151" spans="1:20" s="69" customFormat="1" ht="15.75">
      <c r="A151" s="70" t="s">
        <v>269</v>
      </c>
      <c r="B151" s="103">
        <v>147</v>
      </c>
      <c r="C151" s="109" t="s">
        <v>287</v>
      </c>
      <c r="D151" s="110" t="s">
        <v>34</v>
      </c>
      <c r="E151" s="108">
        <v>21</v>
      </c>
      <c r="F151" s="90">
        <v>22.44</v>
      </c>
      <c r="G151" s="153">
        <f t="shared" si="2"/>
        <v>471.24</v>
      </c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</row>
    <row r="152" spans="1:20" s="69" customFormat="1" ht="15.75">
      <c r="A152" s="70" t="s">
        <v>259</v>
      </c>
      <c r="B152" s="103">
        <v>148</v>
      </c>
      <c r="C152" s="109" t="s">
        <v>114</v>
      </c>
      <c r="D152" s="110" t="s">
        <v>34</v>
      </c>
      <c r="E152" s="108">
        <v>5</v>
      </c>
      <c r="F152" s="90">
        <v>37.22</v>
      </c>
      <c r="G152" s="153">
        <f t="shared" si="2"/>
        <v>186.1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</row>
    <row r="153" spans="1:20" s="69" customFormat="1" ht="15.75">
      <c r="A153" s="71" t="s">
        <v>223</v>
      </c>
      <c r="B153" s="103">
        <v>149</v>
      </c>
      <c r="C153" s="109" t="s">
        <v>114</v>
      </c>
      <c r="D153" s="110" t="s">
        <v>34</v>
      </c>
      <c r="E153" s="103">
        <v>6</v>
      </c>
      <c r="F153" s="90">
        <v>37.22</v>
      </c>
      <c r="G153" s="153">
        <f t="shared" si="2"/>
        <v>223.32</v>
      </c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</row>
    <row r="154" spans="1:20" s="69" customFormat="1" ht="15.75">
      <c r="A154" s="70" t="s">
        <v>267</v>
      </c>
      <c r="B154" s="103">
        <v>150</v>
      </c>
      <c r="C154" s="101" t="s">
        <v>114</v>
      </c>
      <c r="D154" s="102" t="s">
        <v>34</v>
      </c>
      <c r="E154" s="103">
        <v>32</v>
      </c>
      <c r="F154" s="86">
        <v>37.22</v>
      </c>
      <c r="G154" s="153">
        <f t="shared" si="2"/>
        <v>1191.04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</row>
    <row r="155" spans="1:20" s="69" customFormat="1" ht="15.75">
      <c r="A155" s="70" t="s">
        <v>269</v>
      </c>
      <c r="B155" s="103">
        <v>151</v>
      </c>
      <c r="C155" s="109" t="s">
        <v>114</v>
      </c>
      <c r="D155" s="110" t="s">
        <v>34</v>
      </c>
      <c r="E155" s="108">
        <v>31</v>
      </c>
      <c r="F155" s="90">
        <v>37.22</v>
      </c>
      <c r="G155" s="153">
        <f t="shared" si="2"/>
        <v>1153.82</v>
      </c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</row>
    <row r="156" spans="1:20" s="69" customFormat="1" ht="15.75">
      <c r="A156" s="71" t="s">
        <v>223</v>
      </c>
      <c r="B156" s="103">
        <v>152</v>
      </c>
      <c r="C156" s="109" t="s">
        <v>23</v>
      </c>
      <c r="D156" s="110" t="s">
        <v>34</v>
      </c>
      <c r="E156" s="103">
        <v>6</v>
      </c>
      <c r="F156" s="90">
        <v>18.11</v>
      </c>
      <c r="G156" s="153">
        <f t="shared" si="2"/>
        <v>108.66</v>
      </c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</row>
    <row r="157" spans="1:20" s="69" customFormat="1" ht="15.75">
      <c r="A157" s="70" t="s">
        <v>269</v>
      </c>
      <c r="B157" s="103">
        <v>153</v>
      </c>
      <c r="C157" s="109" t="s">
        <v>23</v>
      </c>
      <c r="D157" s="110" t="s">
        <v>34</v>
      </c>
      <c r="E157" s="108">
        <v>10</v>
      </c>
      <c r="F157" s="90">
        <v>18.11</v>
      </c>
      <c r="G157" s="153">
        <f t="shared" si="2"/>
        <v>181.1</v>
      </c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</row>
    <row r="158" spans="1:20" s="69" customFormat="1" ht="15.75">
      <c r="A158" s="70" t="s">
        <v>283</v>
      </c>
      <c r="B158" s="103">
        <v>154</v>
      </c>
      <c r="C158" s="101" t="s">
        <v>117</v>
      </c>
      <c r="D158" s="102" t="s">
        <v>34</v>
      </c>
      <c r="E158" s="103">
        <v>10</v>
      </c>
      <c r="F158" s="115">
        <v>14.44</v>
      </c>
      <c r="G158" s="153">
        <f t="shared" si="2"/>
        <v>144.4</v>
      </c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</row>
    <row r="159" spans="1:20" s="69" customFormat="1" ht="15.75">
      <c r="A159" s="70" t="s">
        <v>259</v>
      </c>
      <c r="B159" s="103">
        <v>155</v>
      </c>
      <c r="C159" s="109" t="s">
        <v>117</v>
      </c>
      <c r="D159" s="110" t="s">
        <v>34</v>
      </c>
      <c r="E159" s="108">
        <v>18</v>
      </c>
      <c r="F159" s="90">
        <v>14.44</v>
      </c>
      <c r="G159" s="153">
        <f t="shared" si="2"/>
        <v>259.92</v>
      </c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</row>
    <row r="160" spans="1:20" s="69" customFormat="1" ht="15.75">
      <c r="A160" s="70" t="s">
        <v>269</v>
      </c>
      <c r="B160" s="103">
        <v>156</v>
      </c>
      <c r="C160" s="109" t="s">
        <v>117</v>
      </c>
      <c r="D160" s="110" t="s">
        <v>34</v>
      </c>
      <c r="E160" s="108">
        <v>54</v>
      </c>
      <c r="F160" s="90">
        <v>14.44</v>
      </c>
      <c r="G160" s="153">
        <f t="shared" si="2"/>
        <v>779.76</v>
      </c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</row>
    <row r="161" spans="1:20" s="69" customFormat="1" ht="15.75">
      <c r="A161" s="71" t="s">
        <v>241</v>
      </c>
      <c r="B161" s="103">
        <v>157</v>
      </c>
      <c r="C161" s="101" t="s">
        <v>118</v>
      </c>
      <c r="D161" s="102" t="s">
        <v>34</v>
      </c>
      <c r="E161" s="103">
        <v>5</v>
      </c>
      <c r="F161" s="115">
        <v>23.23</v>
      </c>
      <c r="G161" s="153">
        <f t="shared" si="2"/>
        <v>116.15</v>
      </c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</row>
    <row r="162" spans="1:20" s="69" customFormat="1" ht="15.75">
      <c r="A162" s="70" t="s">
        <v>283</v>
      </c>
      <c r="B162" s="103">
        <v>158</v>
      </c>
      <c r="C162" s="101" t="s">
        <v>118</v>
      </c>
      <c r="D162" s="102" t="s">
        <v>34</v>
      </c>
      <c r="E162" s="103">
        <v>20</v>
      </c>
      <c r="F162" s="115">
        <v>23.23</v>
      </c>
      <c r="G162" s="153">
        <f t="shared" si="2"/>
        <v>464.6</v>
      </c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</row>
    <row r="163" spans="1:20" s="69" customFormat="1" ht="15.75">
      <c r="A163" s="71" t="s">
        <v>273</v>
      </c>
      <c r="B163" s="103">
        <v>159</v>
      </c>
      <c r="C163" s="109" t="s">
        <v>116</v>
      </c>
      <c r="D163" s="110" t="s">
        <v>34</v>
      </c>
      <c r="E163" s="103">
        <v>8</v>
      </c>
      <c r="F163" s="90">
        <v>26.93</v>
      </c>
      <c r="G163" s="153">
        <f t="shared" si="2"/>
        <v>215.44</v>
      </c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</row>
    <row r="164" spans="1:20" s="69" customFormat="1" ht="15.75">
      <c r="A164" s="70" t="s">
        <v>269</v>
      </c>
      <c r="B164" s="103">
        <v>160</v>
      </c>
      <c r="C164" s="109" t="s">
        <v>116</v>
      </c>
      <c r="D164" s="110" t="s">
        <v>34</v>
      </c>
      <c r="E164" s="108">
        <v>11</v>
      </c>
      <c r="F164" s="90">
        <v>26.93</v>
      </c>
      <c r="G164" s="153">
        <f t="shared" si="2"/>
        <v>296.23</v>
      </c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</row>
    <row r="165" spans="1:20" s="69" customFormat="1" ht="15.75">
      <c r="A165" s="71" t="s">
        <v>272</v>
      </c>
      <c r="B165" s="103">
        <v>161</v>
      </c>
      <c r="C165" s="109" t="s">
        <v>115</v>
      </c>
      <c r="D165" s="110" t="s">
        <v>34</v>
      </c>
      <c r="E165" s="108">
        <v>10</v>
      </c>
      <c r="F165" s="90">
        <v>18.67</v>
      </c>
      <c r="G165" s="153">
        <f t="shared" si="2"/>
        <v>186.70000000000002</v>
      </c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</row>
    <row r="166" spans="1:20" s="69" customFormat="1" ht="15.75">
      <c r="A166" s="70" t="s">
        <v>240</v>
      </c>
      <c r="B166" s="103">
        <v>162</v>
      </c>
      <c r="C166" s="109" t="s">
        <v>115</v>
      </c>
      <c r="D166" s="110" t="s">
        <v>34</v>
      </c>
      <c r="E166" s="108">
        <v>10</v>
      </c>
      <c r="F166" s="90">
        <v>18.67</v>
      </c>
      <c r="G166" s="153">
        <f t="shared" si="2"/>
        <v>186.70000000000002</v>
      </c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</row>
    <row r="167" spans="1:20" s="69" customFormat="1" ht="15.75">
      <c r="A167" s="70" t="s">
        <v>269</v>
      </c>
      <c r="B167" s="103">
        <v>163</v>
      </c>
      <c r="C167" s="109" t="s">
        <v>115</v>
      </c>
      <c r="D167" s="110" t="s">
        <v>34</v>
      </c>
      <c r="E167" s="108">
        <v>10</v>
      </c>
      <c r="F167" s="90">
        <v>18.67</v>
      </c>
      <c r="G167" s="153">
        <f t="shared" si="2"/>
        <v>186.70000000000002</v>
      </c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</row>
    <row r="168" spans="1:20" s="69" customFormat="1" ht="15.75">
      <c r="A168" s="70" t="s">
        <v>269</v>
      </c>
      <c r="B168" s="103">
        <v>164</v>
      </c>
      <c r="C168" s="109" t="s">
        <v>22</v>
      </c>
      <c r="D168" s="110" t="s">
        <v>34</v>
      </c>
      <c r="E168" s="108">
        <v>13</v>
      </c>
      <c r="F168" s="90">
        <v>14.44</v>
      </c>
      <c r="G168" s="153">
        <f t="shared" si="2"/>
        <v>187.72</v>
      </c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</row>
    <row r="169" spans="1:20" s="69" customFormat="1" ht="15.75">
      <c r="A169" s="71" t="s">
        <v>223</v>
      </c>
      <c r="B169" s="103">
        <v>165</v>
      </c>
      <c r="C169" s="109" t="s">
        <v>22</v>
      </c>
      <c r="D169" s="110" t="s">
        <v>34</v>
      </c>
      <c r="E169" s="103">
        <v>20</v>
      </c>
      <c r="F169" s="90">
        <v>14.44</v>
      </c>
      <c r="G169" s="153">
        <f t="shared" si="2"/>
        <v>288.8</v>
      </c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</row>
    <row r="170" spans="1:20" s="69" customFormat="1" ht="15.75">
      <c r="A170" s="70" t="s">
        <v>267</v>
      </c>
      <c r="B170" s="103">
        <v>166</v>
      </c>
      <c r="C170" s="101" t="s">
        <v>22</v>
      </c>
      <c r="D170" s="102" t="s">
        <v>34</v>
      </c>
      <c r="E170" s="103">
        <v>60</v>
      </c>
      <c r="F170" s="86">
        <v>22</v>
      </c>
      <c r="G170" s="153">
        <f t="shared" si="2"/>
        <v>1320</v>
      </c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</row>
    <row r="171" spans="1:20" s="69" customFormat="1" ht="15.75">
      <c r="A171" s="70" t="s">
        <v>71</v>
      </c>
      <c r="B171" s="103">
        <v>167</v>
      </c>
      <c r="C171" s="101" t="s">
        <v>22</v>
      </c>
      <c r="D171" s="102" t="s">
        <v>34</v>
      </c>
      <c r="E171" s="103">
        <v>63</v>
      </c>
      <c r="F171" s="115">
        <v>14.44</v>
      </c>
      <c r="G171" s="153">
        <f t="shared" si="2"/>
        <v>909.7199999999999</v>
      </c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</row>
    <row r="172" spans="1:20" s="69" customFormat="1" ht="15.75">
      <c r="A172" s="70" t="s">
        <v>269</v>
      </c>
      <c r="B172" s="103">
        <v>168</v>
      </c>
      <c r="C172" s="109" t="s">
        <v>104</v>
      </c>
      <c r="D172" s="110" t="s">
        <v>34</v>
      </c>
      <c r="E172" s="108">
        <v>4</v>
      </c>
      <c r="F172" s="90">
        <v>12.23</v>
      </c>
      <c r="G172" s="153">
        <f t="shared" si="2"/>
        <v>48.92</v>
      </c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</row>
    <row r="173" spans="1:20" s="69" customFormat="1" ht="15.75">
      <c r="A173" s="70" t="s">
        <v>240</v>
      </c>
      <c r="B173" s="103">
        <v>169</v>
      </c>
      <c r="C173" s="109" t="s">
        <v>162</v>
      </c>
      <c r="D173" s="110" t="s">
        <v>34</v>
      </c>
      <c r="E173" s="108">
        <v>8</v>
      </c>
      <c r="F173" s="86">
        <v>27.92</v>
      </c>
      <c r="G173" s="153">
        <f t="shared" si="2"/>
        <v>223.36</v>
      </c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</row>
    <row r="174" spans="1:20" s="69" customFormat="1" ht="15.75">
      <c r="A174" s="71" t="s">
        <v>223</v>
      </c>
      <c r="B174" s="103">
        <v>170</v>
      </c>
      <c r="C174" s="109" t="s">
        <v>30</v>
      </c>
      <c r="D174" s="110" t="s">
        <v>34</v>
      </c>
      <c r="E174" s="103">
        <v>1</v>
      </c>
      <c r="F174" s="86">
        <v>27.92</v>
      </c>
      <c r="G174" s="153">
        <f t="shared" si="2"/>
        <v>27.92</v>
      </c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</row>
    <row r="175" spans="1:20" s="69" customFormat="1" ht="15.75">
      <c r="A175" s="70" t="s">
        <v>285</v>
      </c>
      <c r="B175" s="103">
        <v>171</v>
      </c>
      <c r="C175" s="101" t="s">
        <v>30</v>
      </c>
      <c r="D175" s="102" t="s">
        <v>34</v>
      </c>
      <c r="E175" s="103">
        <v>3</v>
      </c>
      <c r="F175" s="134">
        <v>27.92</v>
      </c>
      <c r="G175" s="153">
        <f t="shared" si="2"/>
        <v>83.76</v>
      </c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</row>
    <row r="176" spans="1:20" s="69" customFormat="1" ht="15.75">
      <c r="A176" s="70" t="s">
        <v>259</v>
      </c>
      <c r="B176" s="103">
        <v>172</v>
      </c>
      <c r="C176" s="109" t="s">
        <v>30</v>
      </c>
      <c r="D176" s="110" t="s">
        <v>34</v>
      </c>
      <c r="E176" s="108">
        <v>20</v>
      </c>
      <c r="F176" s="86">
        <v>27.92</v>
      </c>
      <c r="G176" s="153">
        <f t="shared" si="2"/>
        <v>558.4000000000001</v>
      </c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</row>
    <row r="177" spans="1:20" s="69" customFormat="1" ht="15.75">
      <c r="A177" s="70" t="s">
        <v>71</v>
      </c>
      <c r="B177" s="103">
        <v>173</v>
      </c>
      <c r="C177" s="101" t="s">
        <v>30</v>
      </c>
      <c r="D177" s="102" t="s">
        <v>34</v>
      </c>
      <c r="E177" s="103">
        <v>41</v>
      </c>
      <c r="F177" s="134">
        <v>27.92</v>
      </c>
      <c r="G177" s="153">
        <f t="shared" si="2"/>
        <v>1144.72</v>
      </c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</row>
    <row r="178" spans="1:20" s="69" customFormat="1" ht="15.75">
      <c r="A178" s="70" t="s">
        <v>288</v>
      </c>
      <c r="B178" s="103">
        <v>174</v>
      </c>
      <c r="C178" s="101" t="s">
        <v>33</v>
      </c>
      <c r="D178" s="102" t="s">
        <v>34</v>
      </c>
      <c r="E178" s="103">
        <v>2</v>
      </c>
      <c r="F178" s="134">
        <v>31.83</v>
      </c>
      <c r="G178" s="153">
        <f t="shared" si="2"/>
        <v>63.66</v>
      </c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</row>
    <row r="179" spans="1:20" s="69" customFormat="1" ht="15.75">
      <c r="A179" s="70" t="s">
        <v>279</v>
      </c>
      <c r="B179" s="103">
        <v>175</v>
      </c>
      <c r="C179" s="101" t="s">
        <v>33</v>
      </c>
      <c r="D179" s="102" t="s">
        <v>34</v>
      </c>
      <c r="E179" s="103">
        <v>2</v>
      </c>
      <c r="F179" s="134">
        <v>31.83</v>
      </c>
      <c r="G179" s="153">
        <f t="shared" si="2"/>
        <v>63.66</v>
      </c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</row>
    <row r="180" spans="1:20" s="69" customFormat="1" ht="15.75">
      <c r="A180" s="70" t="s">
        <v>285</v>
      </c>
      <c r="B180" s="103">
        <v>176</v>
      </c>
      <c r="C180" s="101" t="s">
        <v>33</v>
      </c>
      <c r="D180" s="102" t="s">
        <v>34</v>
      </c>
      <c r="E180" s="103">
        <v>2</v>
      </c>
      <c r="F180" s="134">
        <v>31.83</v>
      </c>
      <c r="G180" s="153">
        <f t="shared" si="2"/>
        <v>63.66</v>
      </c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</row>
    <row r="181" spans="1:20" s="69" customFormat="1" ht="15.75">
      <c r="A181" s="71" t="s">
        <v>223</v>
      </c>
      <c r="B181" s="103">
        <v>177</v>
      </c>
      <c r="C181" s="109" t="s">
        <v>33</v>
      </c>
      <c r="D181" s="110" t="s">
        <v>34</v>
      </c>
      <c r="E181" s="103">
        <v>3</v>
      </c>
      <c r="F181" s="86">
        <v>31.83</v>
      </c>
      <c r="G181" s="153">
        <f t="shared" si="2"/>
        <v>95.49</v>
      </c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</row>
    <row r="182" spans="1:20" s="69" customFormat="1" ht="15.75">
      <c r="A182" s="70" t="s">
        <v>269</v>
      </c>
      <c r="B182" s="103">
        <v>178</v>
      </c>
      <c r="C182" s="109" t="s">
        <v>33</v>
      </c>
      <c r="D182" s="110" t="s">
        <v>34</v>
      </c>
      <c r="E182" s="108">
        <v>5</v>
      </c>
      <c r="F182" s="86">
        <v>31.83</v>
      </c>
      <c r="G182" s="153">
        <f t="shared" si="2"/>
        <v>159.14999999999998</v>
      </c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</row>
    <row r="183" spans="1:20" s="69" customFormat="1" ht="15.75">
      <c r="A183" s="70" t="s">
        <v>261</v>
      </c>
      <c r="B183" s="103">
        <v>179</v>
      </c>
      <c r="C183" s="101" t="s">
        <v>33</v>
      </c>
      <c r="D183" s="102" t="s">
        <v>34</v>
      </c>
      <c r="E183" s="103">
        <v>6</v>
      </c>
      <c r="F183" s="134">
        <v>31.83</v>
      </c>
      <c r="G183" s="153">
        <f t="shared" si="2"/>
        <v>190.98</v>
      </c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</row>
    <row r="184" spans="1:20" s="69" customFormat="1" ht="15.75">
      <c r="A184" s="70" t="s">
        <v>242</v>
      </c>
      <c r="B184" s="103">
        <v>180</v>
      </c>
      <c r="C184" s="101" t="s">
        <v>33</v>
      </c>
      <c r="D184" s="102" t="s">
        <v>34</v>
      </c>
      <c r="E184" s="103">
        <v>8</v>
      </c>
      <c r="F184" s="134">
        <v>31.83</v>
      </c>
      <c r="G184" s="153">
        <f t="shared" si="2"/>
        <v>254.64</v>
      </c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</row>
    <row r="185" spans="1:20" s="69" customFormat="1" ht="15.75">
      <c r="A185" s="70" t="s">
        <v>246</v>
      </c>
      <c r="B185" s="103">
        <v>181</v>
      </c>
      <c r="C185" s="101" t="s">
        <v>33</v>
      </c>
      <c r="D185" s="102" t="s">
        <v>34</v>
      </c>
      <c r="E185" s="103">
        <v>8</v>
      </c>
      <c r="F185" s="134">
        <v>31.83</v>
      </c>
      <c r="G185" s="153">
        <f t="shared" si="2"/>
        <v>254.64</v>
      </c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</row>
    <row r="186" spans="1:20" s="69" customFormat="1" ht="15.75">
      <c r="A186" s="70" t="s">
        <v>259</v>
      </c>
      <c r="B186" s="103">
        <v>182</v>
      </c>
      <c r="C186" s="109" t="s">
        <v>33</v>
      </c>
      <c r="D186" s="110" t="s">
        <v>34</v>
      </c>
      <c r="E186" s="108">
        <v>10</v>
      </c>
      <c r="F186" s="86">
        <v>31.83</v>
      </c>
      <c r="G186" s="153">
        <f t="shared" si="2"/>
        <v>318.29999999999995</v>
      </c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</row>
    <row r="187" spans="1:20" s="69" customFormat="1" ht="15.75">
      <c r="A187" s="70" t="s">
        <v>267</v>
      </c>
      <c r="B187" s="103">
        <v>183</v>
      </c>
      <c r="C187" s="101" t="s">
        <v>33</v>
      </c>
      <c r="D187" s="102" t="s">
        <v>34</v>
      </c>
      <c r="E187" s="103">
        <v>50</v>
      </c>
      <c r="F187" s="86"/>
      <c r="G187" s="153">
        <f t="shared" si="2"/>
        <v>0</v>
      </c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</row>
    <row r="188" spans="1:20" s="69" customFormat="1" ht="15.75">
      <c r="A188" s="71" t="s">
        <v>223</v>
      </c>
      <c r="B188" s="103">
        <v>184</v>
      </c>
      <c r="C188" s="109" t="s">
        <v>195</v>
      </c>
      <c r="D188" s="110" t="s">
        <v>34</v>
      </c>
      <c r="E188" s="103">
        <v>6</v>
      </c>
      <c r="F188" s="86">
        <v>8.59</v>
      </c>
      <c r="G188" s="153">
        <f t="shared" si="2"/>
        <v>51.54</v>
      </c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</row>
    <row r="189" spans="1:20" s="69" customFormat="1" ht="15.75">
      <c r="A189" s="70" t="s">
        <v>279</v>
      </c>
      <c r="B189" s="103">
        <v>185</v>
      </c>
      <c r="C189" s="111" t="s">
        <v>214</v>
      </c>
      <c r="D189" s="102" t="s">
        <v>34</v>
      </c>
      <c r="E189" s="103">
        <v>1</v>
      </c>
      <c r="F189" s="115">
        <v>29</v>
      </c>
      <c r="G189" s="153">
        <f t="shared" si="2"/>
        <v>29</v>
      </c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</row>
    <row r="190" spans="1:20" s="69" customFormat="1" ht="15.75">
      <c r="A190" s="70" t="s">
        <v>281</v>
      </c>
      <c r="B190" s="103">
        <v>187</v>
      </c>
      <c r="C190" s="111" t="s">
        <v>211</v>
      </c>
      <c r="D190" s="102" t="s">
        <v>34</v>
      </c>
      <c r="E190" s="103">
        <v>5</v>
      </c>
      <c r="F190" s="134">
        <v>21.03</v>
      </c>
      <c r="G190" s="153">
        <f t="shared" si="2"/>
        <v>105.15</v>
      </c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</row>
    <row r="191" spans="1:20" s="69" customFormat="1" ht="15.75">
      <c r="A191" s="70" t="s">
        <v>71</v>
      </c>
      <c r="B191" s="103">
        <v>188</v>
      </c>
      <c r="C191" s="101" t="s">
        <v>69</v>
      </c>
      <c r="D191" s="102" t="s">
        <v>34</v>
      </c>
      <c r="E191" s="103">
        <v>2</v>
      </c>
      <c r="F191" s="134"/>
      <c r="G191" s="153">
        <f t="shared" si="2"/>
        <v>0</v>
      </c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</row>
    <row r="192" spans="1:20" s="69" customFormat="1" ht="15.75">
      <c r="A192" s="70" t="s">
        <v>72</v>
      </c>
      <c r="B192" s="103">
        <v>189</v>
      </c>
      <c r="C192" s="101" t="s">
        <v>108</v>
      </c>
      <c r="D192" s="102" t="s">
        <v>34</v>
      </c>
      <c r="E192" s="103">
        <v>1</v>
      </c>
      <c r="F192" s="115">
        <v>14.44</v>
      </c>
      <c r="G192" s="153">
        <f t="shared" si="2"/>
        <v>14.44</v>
      </c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</row>
    <row r="193" spans="1:20" s="69" customFormat="1" ht="15.75">
      <c r="A193" s="71" t="s">
        <v>223</v>
      </c>
      <c r="B193" s="103">
        <v>190</v>
      </c>
      <c r="C193" s="109" t="s">
        <v>108</v>
      </c>
      <c r="D193" s="110" t="s">
        <v>34</v>
      </c>
      <c r="E193" s="103">
        <v>3</v>
      </c>
      <c r="F193" s="90">
        <v>14.44</v>
      </c>
      <c r="G193" s="153">
        <f t="shared" si="2"/>
        <v>43.32</v>
      </c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</row>
    <row r="194" spans="1:20" s="69" customFormat="1" ht="15.75">
      <c r="A194" s="70" t="s">
        <v>269</v>
      </c>
      <c r="B194" s="103">
        <v>191</v>
      </c>
      <c r="C194" s="109" t="s">
        <v>108</v>
      </c>
      <c r="D194" s="110" t="s">
        <v>34</v>
      </c>
      <c r="E194" s="108">
        <v>3</v>
      </c>
      <c r="F194" s="90">
        <v>14.44</v>
      </c>
      <c r="G194" s="153">
        <f t="shared" si="2"/>
        <v>43.32</v>
      </c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</row>
    <row r="195" spans="1:20" s="69" customFormat="1" ht="15.75">
      <c r="A195" s="70" t="s">
        <v>269</v>
      </c>
      <c r="B195" s="103">
        <v>192</v>
      </c>
      <c r="C195" s="109" t="s">
        <v>109</v>
      </c>
      <c r="D195" s="110" t="s">
        <v>34</v>
      </c>
      <c r="E195" s="108">
        <v>12</v>
      </c>
      <c r="F195" s="90">
        <v>8.89</v>
      </c>
      <c r="G195" s="153">
        <f t="shared" si="2"/>
        <v>106.68</v>
      </c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</row>
    <row r="196" spans="1:20" s="69" customFormat="1" ht="15.75">
      <c r="A196" s="70" t="s">
        <v>280</v>
      </c>
      <c r="B196" s="103">
        <v>193</v>
      </c>
      <c r="C196" s="101" t="s">
        <v>107</v>
      </c>
      <c r="D196" s="102" t="s">
        <v>34</v>
      </c>
      <c r="E196" s="103">
        <v>3</v>
      </c>
      <c r="F196" s="115">
        <v>23.23</v>
      </c>
      <c r="G196" s="153">
        <f aca="true" t="shared" si="3" ref="G196:G259">F196*E196</f>
        <v>69.69</v>
      </c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</row>
    <row r="197" spans="1:20" s="69" customFormat="1" ht="15.75">
      <c r="A197" s="70" t="s">
        <v>269</v>
      </c>
      <c r="B197" s="103">
        <v>194</v>
      </c>
      <c r="C197" s="109" t="s">
        <v>107</v>
      </c>
      <c r="D197" s="110" t="s">
        <v>34</v>
      </c>
      <c r="E197" s="108">
        <v>3</v>
      </c>
      <c r="F197" s="90">
        <v>23.23</v>
      </c>
      <c r="G197" s="153">
        <f t="shared" si="3"/>
        <v>69.69</v>
      </c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</row>
    <row r="198" spans="1:20" s="69" customFormat="1" ht="15.75">
      <c r="A198" s="70" t="s">
        <v>267</v>
      </c>
      <c r="B198" s="103">
        <v>195</v>
      </c>
      <c r="C198" s="101" t="s">
        <v>107</v>
      </c>
      <c r="D198" s="102" t="s">
        <v>34</v>
      </c>
      <c r="E198" s="103">
        <v>5</v>
      </c>
      <c r="F198" s="86">
        <v>23.23</v>
      </c>
      <c r="G198" s="153">
        <f t="shared" si="3"/>
        <v>116.15</v>
      </c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</row>
    <row r="199" spans="1:20" s="69" customFormat="1" ht="15.75">
      <c r="A199" s="70" t="s">
        <v>259</v>
      </c>
      <c r="B199" s="103">
        <v>196</v>
      </c>
      <c r="C199" s="109" t="s">
        <v>106</v>
      </c>
      <c r="D199" s="110" t="s">
        <v>34</v>
      </c>
      <c r="E199" s="108">
        <v>2</v>
      </c>
      <c r="F199" s="90">
        <v>24.32</v>
      </c>
      <c r="G199" s="153">
        <f t="shared" si="3"/>
        <v>48.64</v>
      </c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</row>
    <row r="200" spans="1:20" s="69" customFormat="1" ht="15.75">
      <c r="A200" s="70" t="s">
        <v>269</v>
      </c>
      <c r="B200" s="103">
        <v>197</v>
      </c>
      <c r="C200" s="109" t="s">
        <v>106</v>
      </c>
      <c r="D200" s="110" t="s">
        <v>34</v>
      </c>
      <c r="E200" s="108">
        <v>3</v>
      </c>
      <c r="F200" s="90">
        <v>24.32</v>
      </c>
      <c r="G200" s="153">
        <f t="shared" si="3"/>
        <v>72.96000000000001</v>
      </c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</row>
    <row r="201" spans="1:20" s="69" customFormat="1" ht="15.75">
      <c r="A201" s="70" t="s">
        <v>267</v>
      </c>
      <c r="B201" s="103">
        <v>198</v>
      </c>
      <c r="C201" s="113" t="s">
        <v>231</v>
      </c>
      <c r="D201" s="102" t="s">
        <v>34</v>
      </c>
      <c r="E201" s="103">
        <v>24</v>
      </c>
      <c r="F201" s="134"/>
      <c r="G201" s="153">
        <f t="shared" si="3"/>
        <v>0</v>
      </c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</row>
    <row r="202" spans="1:20" s="69" customFormat="1" ht="15.75">
      <c r="A202" s="70" t="s">
        <v>267</v>
      </c>
      <c r="B202" s="103">
        <v>199</v>
      </c>
      <c r="C202" s="113" t="s">
        <v>232</v>
      </c>
      <c r="D202" s="102" t="s">
        <v>34</v>
      </c>
      <c r="E202" s="103">
        <v>6</v>
      </c>
      <c r="F202" s="134"/>
      <c r="G202" s="153">
        <f t="shared" si="3"/>
        <v>0</v>
      </c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</row>
    <row r="203" spans="1:20" s="69" customFormat="1" ht="15.75">
      <c r="A203" s="70" t="s">
        <v>247</v>
      </c>
      <c r="B203" s="103"/>
      <c r="C203" s="113" t="s">
        <v>232</v>
      </c>
      <c r="D203" s="102" t="s">
        <v>34</v>
      </c>
      <c r="E203" s="103">
        <v>6</v>
      </c>
      <c r="F203" s="134"/>
      <c r="G203" s="153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</row>
    <row r="204" spans="1:20" s="69" customFormat="1" ht="15.75">
      <c r="A204" s="70" t="s">
        <v>259</v>
      </c>
      <c r="B204" s="103">
        <v>200</v>
      </c>
      <c r="C204" s="109" t="s">
        <v>138</v>
      </c>
      <c r="D204" s="110" t="s">
        <v>34</v>
      </c>
      <c r="E204" s="108">
        <v>14</v>
      </c>
      <c r="F204" s="90">
        <v>18.67</v>
      </c>
      <c r="G204" s="153">
        <f t="shared" si="3"/>
        <v>261.38</v>
      </c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</row>
    <row r="205" spans="1:20" s="69" customFormat="1" ht="15.75">
      <c r="A205" s="71" t="s">
        <v>223</v>
      </c>
      <c r="B205" s="103">
        <v>201</v>
      </c>
      <c r="C205" s="111" t="s">
        <v>227</v>
      </c>
      <c r="D205" s="102" t="s">
        <v>34</v>
      </c>
      <c r="E205" s="103">
        <v>15</v>
      </c>
      <c r="F205" s="134"/>
      <c r="G205" s="153">
        <f t="shared" si="3"/>
        <v>0</v>
      </c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</row>
    <row r="206" spans="1:20" s="69" customFormat="1" ht="15.75">
      <c r="A206" s="71" t="s">
        <v>223</v>
      </c>
      <c r="B206" s="103">
        <v>202</v>
      </c>
      <c r="C206" s="114" t="s">
        <v>213</v>
      </c>
      <c r="D206" s="110" t="s">
        <v>34</v>
      </c>
      <c r="E206" s="103">
        <v>2</v>
      </c>
      <c r="F206" s="86">
        <v>25.08</v>
      </c>
      <c r="G206" s="153">
        <f t="shared" si="3"/>
        <v>50.16</v>
      </c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</row>
    <row r="207" spans="1:20" s="69" customFormat="1" ht="15.75">
      <c r="A207" s="70" t="s">
        <v>267</v>
      </c>
      <c r="B207" s="103">
        <v>203</v>
      </c>
      <c r="C207" s="111" t="s">
        <v>213</v>
      </c>
      <c r="D207" s="102" t="s">
        <v>34</v>
      </c>
      <c r="E207" s="103">
        <v>6</v>
      </c>
      <c r="F207" s="86">
        <v>25.08</v>
      </c>
      <c r="G207" s="153">
        <f t="shared" si="3"/>
        <v>150.48</v>
      </c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</row>
    <row r="208" spans="1:20" s="69" customFormat="1" ht="15.75">
      <c r="A208" s="70" t="s">
        <v>267</v>
      </c>
      <c r="B208" s="103">
        <v>204</v>
      </c>
      <c r="C208" s="101" t="s">
        <v>183</v>
      </c>
      <c r="D208" s="102" t="s">
        <v>34</v>
      </c>
      <c r="E208" s="103">
        <v>18</v>
      </c>
      <c r="F208" s="86">
        <v>32.61</v>
      </c>
      <c r="G208" s="153">
        <f t="shared" si="3"/>
        <v>586.98</v>
      </c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</row>
    <row r="209" spans="1:20" s="69" customFormat="1" ht="15.75">
      <c r="A209" s="70" t="s">
        <v>259</v>
      </c>
      <c r="B209" s="103">
        <v>205</v>
      </c>
      <c r="C209" s="109" t="s">
        <v>184</v>
      </c>
      <c r="D209" s="110" t="s">
        <v>34</v>
      </c>
      <c r="E209" s="108">
        <v>2</v>
      </c>
      <c r="F209" s="86">
        <v>51.84</v>
      </c>
      <c r="G209" s="153">
        <f t="shared" si="3"/>
        <v>103.68</v>
      </c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</row>
    <row r="210" spans="1:20" s="69" customFormat="1" ht="15.75">
      <c r="A210" s="71" t="s">
        <v>223</v>
      </c>
      <c r="B210" s="103">
        <v>206</v>
      </c>
      <c r="C210" s="109" t="s">
        <v>126</v>
      </c>
      <c r="D210" s="110" t="s">
        <v>34</v>
      </c>
      <c r="E210" s="103">
        <v>4</v>
      </c>
      <c r="F210" s="86">
        <v>25.08</v>
      </c>
      <c r="G210" s="153">
        <f t="shared" si="3"/>
        <v>100.32</v>
      </c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</row>
    <row r="211" spans="1:20" s="69" customFormat="1" ht="15.75">
      <c r="A211" s="70" t="s">
        <v>259</v>
      </c>
      <c r="B211" s="103">
        <v>207</v>
      </c>
      <c r="C211" s="109" t="s">
        <v>122</v>
      </c>
      <c r="D211" s="110" t="s">
        <v>34</v>
      </c>
      <c r="E211" s="108">
        <v>5</v>
      </c>
      <c r="F211" s="86">
        <v>23.23</v>
      </c>
      <c r="G211" s="153">
        <f t="shared" si="3"/>
        <v>116.15</v>
      </c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</row>
    <row r="212" spans="1:20" s="69" customFormat="1" ht="15.75">
      <c r="A212" s="70" t="s">
        <v>261</v>
      </c>
      <c r="B212" s="103">
        <v>208</v>
      </c>
      <c r="C212" s="101" t="s">
        <v>121</v>
      </c>
      <c r="D212" s="102" t="s">
        <v>34</v>
      </c>
      <c r="E212" s="103">
        <v>6</v>
      </c>
      <c r="F212" s="134">
        <v>14.44</v>
      </c>
      <c r="G212" s="153">
        <f t="shared" si="3"/>
        <v>86.64</v>
      </c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</row>
    <row r="213" spans="1:20" s="69" customFormat="1" ht="15.75">
      <c r="A213" s="70" t="s">
        <v>267</v>
      </c>
      <c r="B213" s="103">
        <v>209</v>
      </c>
      <c r="C213" s="101" t="s">
        <v>121</v>
      </c>
      <c r="D213" s="102" t="s">
        <v>34</v>
      </c>
      <c r="E213" s="103">
        <v>20</v>
      </c>
      <c r="F213" s="86">
        <v>14.544</v>
      </c>
      <c r="G213" s="153">
        <f t="shared" si="3"/>
        <v>290.88</v>
      </c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</row>
    <row r="214" spans="1:20" s="69" customFormat="1" ht="15.75">
      <c r="A214" s="70" t="s">
        <v>261</v>
      </c>
      <c r="B214" s="103">
        <v>210</v>
      </c>
      <c r="C214" s="101" t="s">
        <v>24</v>
      </c>
      <c r="D214" s="102" t="s">
        <v>34</v>
      </c>
      <c r="E214" s="103">
        <v>6</v>
      </c>
      <c r="F214" s="134">
        <v>14.44</v>
      </c>
      <c r="G214" s="153">
        <f t="shared" si="3"/>
        <v>86.64</v>
      </c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</row>
    <row r="215" spans="1:20" s="69" customFormat="1" ht="15.75">
      <c r="A215" s="70" t="s">
        <v>267</v>
      </c>
      <c r="B215" s="103">
        <v>211</v>
      </c>
      <c r="C215" s="101" t="s">
        <v>24</v>
      </c>
      <c r="D215" s="102" t="s">
        <v>34</v>
      </c>
      <c r="E215" s="103">
        <v>20</v>
      </c>
      <c r="F215" s="86">
        <v>14.414</v>
      </c>
      <c r="G215" s="153">
        <f t="shared" si="3"/>
        <v>288.28</v>
      </c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</row>
    <row r="216" spans="1:20" s="69" customFormat="1" ht="15.75">
      <c r="A216" s="71" t="s">
        <v>282</v>
      </c>
      <c r="B216" s="103">
        <v>212</v>
      </c>
      <c r="C216" s="109" t="s">
        <v>119</v>
      </c>
      <c r="D216" s="110" t="s">
        <v>34</v>
      </c>
      <c r="E216" s="103">
        <v>3</v>
      </c>
      <c r="F216" s="86">
        <v>23.23</v>
      </c>
      <c r="G216" s="153">
        <f t="shared" si="3"/>
        <v>69.69</v>
      </c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</row>
    <row r="217" spans="1:20" s="69" customFormat="1" ht="15.75">
      <c r="A217" s="70" t="s">
        <v>240</v>
      </c>
      <c r="B217" s="103">
        <v>213</v>
      </c>
      <c r="C217" s="109" t="s">
        <v>119</v>
      </c>
      <c r="D217" s="110" t="s">
        <v>34</v>
      </c>
      <c r="E217" s="108">
        <v>3</v>
      </c>
      <c r="F217" s="86">
        <v>23.23</v>
      </c>
      <c r="G217" s="153">
        <f t="shared" si="3"/>
        <v>69.69</v>
      </c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</row>
    <row r="218" spans="1:20" s="69" customFormat="1" ht="15.75">
      <c r="A218" s="70" t="s">
        <v>242</v>
      </c>
      <c r="B218" s="103">
        <v>214</v>
      </c>
      <c r="C218" s="101" t="s">
        <v>119</v>
      </c>
      <c r="D218" s="102" t="s">
        <v>34</v>
      </c>
      <c r="E218" s="103">
        <v>4</v>
      </c>
      <c r="F218" s="134">
        <v>23.23</v>
      </c>
      <c r="G218" s="153">
        <f t="shared" si="3"/>
        <v>92.92</v>
      </c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</row>
    <row r="219" spans="1:20" s="69" customFormat="1" ht="15.75">
      <c r="A219" s="71" t="s">
        <v>223</v>
      </c>
      <c r="B219" s="103">
        <v>215</v>
      </c>
      <c r="C219" s="109" t="s">
        <v>119</v>
      </c>
      <c r="D219" s="110" t="s">
        <v>34</v>
      </c>
      <c r="E219" s="103">
        <v>6</v>
      </c>
      <c r="F219" s="86">
        <v>23.23</v>
      </c>
      <c r="G219" s="153">
        <f t="shared" si="3"/>
        <v>139.38</v>
      </c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</row>
    <row r="220" spans="1:20" s="69" customFormat="1" ht="15.75">
      <c r="A220" s="70" t="s">
        <v>267</v>
      </c>
      <c r="B220" s="103">
        <v>216</v>
      </c>
      <c r="C220" s="101" t="s">
        <v>119</v>
      </c>
      <c r="D220" s="102" t="s">
        <v>34</v>
      </c>
      <c r="E220" s="103">
        <v>50</v>
      </c>
      <c r="F220" s="86">
        <v>23.23</v>
      </c>
      <c r="G220" s="153">
        <f t="shared" si="3"/>
        <v>1161.5</v>
      </c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</row>
    <row r="221" spans="1:20" s="69" customFormat="1" ht="15.75">
      <c r="A221" s="70" t="s">
        <v>267</v>
      </c>
      <c r="B221" s="103">
        <v>217</v>
      </c>
      <c r="C221" s="101" t="s">
        <v>123</v>
      </c>
      <c r="D221" s="102" t="s">
        <v>34</v>
      </c>
      <c r="E221" s="103">
        <v>6</v>
      </c>
      <c r="F221" s="86">
        <v>24.32</v>
      </c>
      <c r="G221" s="153">
        <f t="shared" si="3"/>
        <v>145.92000000000002</v>
      </c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</row>
    <row r="222" spans="1:20" s="69" customFormat="1" ht="15.75">
      <c r="A222" s="70" t="s">
        <v>242</v>
      </c>
      <c r="B222" s="103">
        <v>218</v>
      </c>
      <c r="C222" s="101" t="s">
        <v>124</v>
      </c>
      <c r="D222" s="102" t="s">
        <v>34</v>
      </c>
      <c r="E222" s="103">
        <v>1</v>
      </c>
      <c r="F222" s="134">
        <v>23.23</v>
      </c>
      <c r="G222" s="153">
        <f t="shared" si="3"/>
        <v>23.23</v>
      </c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</row>
    <row r="223" spans="1:20" s="69" customFormat="1" ht="15.75">
      <c r="A223" s="70" t="s">
        <v>267</v>
      </c>
      <c r="B223" s="103">
        <v>219</v>
      </c>
      <c r="C223" s="101" t="s">
        <v>124</v>
      </c>
      <c r="D223" s="102" t="s">
        <v>34</v>
      </c>
      <c r="E223" s="103">
        <v>6</v>
      </c>
      <c r="F223" s="86">
        <v>23.23</v>
      </c>
      <c r="G223" s="153">
        <f t="shared" si="3"/>
        <v>139.38</v>
      </c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</row>
    <row r="224" spans="1:20" s="69" customFormat="1" ht="15.75">
      <c r="A224" s="70" t="s">
        <v>289</v>
      </c>
      <c r="B224" s="103">
        <v>220</v>
      </c>
      <c r="C224" s="109" t="s">
        <v>260</v>
      </c>
      <c r="D224" s="110" t="s">
        <v>34</v>
      </c>
      <c r="E224" s="108">
        <v>13</v>
      </c>
      <c r="F224" s="86">
        <v>18.67</v>
      </c>
      <c r="G224" s="153">
        <f t="shared" si="3"/>
        <v>242.71000000000004</v>
      </c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</row>
    <row r="225" spans="1:20" s="69" customFormat="1" ht="15.75">
      <c r="A225" s="70" t="s">
        <v>290</v>
      </c>
      <c r="B225" s="103">
        <v>221</v>
      </c>
      <c r="C225" s="109" t="s">
        <v>260</v>
      </c>
      <c r="D225" s="110" t="s">
        <v>34</v>
      </c>
      <c r="E225" s="108">
        <v>12</v>
      </c>
      <c r="F225" s="86"/>
      <c r="G225" s="153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</row>
    <row r="226" spans="1:20" s="69" customFormat="1" ht="15.75">
      <c r="A226" s="70" t="s">
        <v>270</v>
      </c>
      <c r="B226" s="103">
        <v>222</v>
      </c>
      <c r="C226" s="109" t="s">
        <v>260</v>
      </c>
      <c r="D226" s="110" t="s">
        <v>34</v>
      </c>
      <c r="E226" s="108">
        <v>1</v>
      </c>
      <c r="F226" s="86"/>
      <c r="G226" s="153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</row>
    <row r="227" spans="1:20" s="69" customFormat="1" ht="15.75">
      <c r="A227" s="70" t="s">
        <v>267</v>
      </c>
      <c r="B227" s="103">
        <v>223</v>
      </c>
      <c r="C227" s="101" t="s">
        <v>125</v>
      </c>
      <c r="D227" s="102" t="s">
        <v>34</v>
      </c>
      <c r="E227" s="103">
        <v>4</v>
      </c>
      <c r="F227" s="86">
        <v>18.67</v>
      </c>
      <c r="G227" s="153">
        <f t="shared" si="3"/>
        <v>74.68</v>
      </c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</row>
    <row r="228" spans="1:20" s="69" customFormat="1" ht="15.75">
      <c r="A228" s="70" t="s">
        <v>259</v>
      </c>
      <c r="B228" s="103">
        <v>224</v>
      </c>
      <c r="C228" s="109" t="s">
        <v>120</v>
      </c>
      <c r="D228" s="110" t="s">
        <v>34</v>
      </c>
      <c r="E228" s="108">
        <v>2</v>
      </c>
      <c r="F228" s="86">
        <v>23.23</v>
      </c>
      <c r="G228" s="153">
        <f t="shared" si="3"/>
        <v>46.46</v>
      </c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</row>
    <row r="229" spans="1:20" s="69" customFormat="1" ht="15.75">
      <c r="A229" s="70" t="s">
        <v>267</v>
      </c>
      <c r="B229" s="103">
        <v>225</v>
      </c>
      <c r="C229" s="101" t="s">
        <v>127</v>
      </c>
      <c r="D229" s="102" t="s">
        <v>34</v>
      </c>
      <c r="E229" s="103">
        <v>5</v>
      </c>
      <c r="F229" s="86">
        <v>23.23</v>
      </c>
      <c r="G229" s="153">
        <f t="shared" si="3"/>
        <v>116.15</v>
      </c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</row>
    <row r="230" spans="1:20" s="69" customFormat="1" ht="15.75">
      <c r="A230" s="70" t="s">
        <v>246</v>
      </c>
      <c r="B230" s="103">
        <v>226</v>
      </c>
      <c r="C230" s="101" t="s">
        <v>128</v>
      </c>
      <c r="D230" s="102" t="s">
        <v>34</v>
      </c>
      <c r="E230" s="103">
        <v>4</v>
      </c>
      <c r="F230" s="134">
        <v>14.44</v>
      </c>
      <c r="G230" s="153">
        <f t="shared" si="3"/>
        <v>57.76</v>
      </c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</row>
    <row r="231" spans="1:20" s="69" customFormat="1" ht="15.75">
      <c r="A231" s="70" t="s">
        <v>267</v>
      </c>
      <c r="B231" s="103">
        <v>227</v>
      </c>
      <c r="C231" s="101" t="s">
        <v>291</v>
      </c>
      <c r="D231" s="102" t="s">
        <v>34</v>
      </c>
      <c r="E231" s="103">
        <v>10</v>
      </c>
      <c r="F231" s="86">
        <v>14.44</v>
      </c>
      <c r="G231" s="153">
        <f t="shared" si="3"/>
        <v>144.4</v>
      </c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</row>
    <row r="232" spans="1:20" s="69" customFormat="1" ht="15.75">
      <c r="A232" s="71" t="s">
        <v>272</v>
      </c>
      <c r="B232" s="103">
        <v>228</v>
      </c>
      <c r="C232" s="109" t="s">
        <v>129</v>
      </c>
      <c r="D232" s="110" t="s">
        <v>34</v>
      </c>
      <c r="E232" s="108">
        <v>4</v>
      </c>
      <c r="F232" s="86">
        <v>22.44</v>
      </c>
      <c r="G232" s="153">
        <f t="shared" si="3"/>
        <v>89.76</v>
      </c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</row>
    <row r="233" spans="1:20" s="69" customFormat="1" ht="15.75">
      <c r="A233" s="70" t="s">
        <v>280</v>
      </c>
      <c r="B233" s="103">
        <v>229</v>
      </c>
      <c r="C233" s="101" t="s">
        <v>135</v>
      </c>
      <c r="D233" s="102" t="s">
        <v>34</v>
      </c>
      <c r="E233" s="103">
        <v>4</v>
      </c>
      <c r="F233" s="115">
        <v>23.76</v>
      </c>
      <c r="G233" s="153">
        <f t="shared" si="3"/>
        <v>95.04</v>
      </c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</row>
    <row r="234" spans="1:20" s="69" customFormat="1" ht="15.75">
      <c r="A234" s="71" t="s">
        <v>223</v>
      </c>
      <c r="B234" s="103">
        <v>230</v>
      </c>
      <c r="C234" s="109" t="s">
        <v>135</v>
      </c>
      <c r="D234" s="110" t="s">
        <v>34</v>
      </c>
      <c r="E234" s="103">
        <v>2</v>
      </c>
      <c r="F234" s="90">
        <v>23.76</v>
      </c>
      <c r="G234" s="153">
        <f t="shared" si="3"/>
        <v>47.52</v>
      </c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</row>
    <row r="235" spans="1:20" s="69" customFormat="1" ht="15.75">
      <c r="A235" s="70" t="s">
        <v>267</v>
      </c>
      <c r="B235" s="103">
        <v>231</v>
      </c>
      <c r="C235" s="101" t="s">
        <v>130</v>
      </c>
      <c r="D235" s="102" t="s">
        <v>34</v>
      </c>
      <c r="E235" s="103">
        <v>6</v>
      </c>
      <c r="F235" s="86">
        <v>33.5</v>
      </c>
      <c r="G235" s="153">
        <f t="shared" si="3"/>
        <v>201</v>
      </c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</row>
    <row r="236" spans="1:20" s="69" customFormat="1" ht="15.75">
      <c r="A236" s="70" t="s">
        <v>259</v>
      </c>
      <c r="B236" s="103">
        <v>232</v>
      </c>
      <c r="C236" s="109" t="s">
        <v>131</v>
      </c>
      <c r="D236" s="110" t="s">
        <v>34</v>
      </c>
      <c r="E236" s="108">
        <v>2</v>
      </c>
      <c r="F236" s="90">
        <v>37.22</v>
      </c>
      <c r="G236" s="153">
        <f t="shared" si="3"/>
        <v>74.44</v>
      </c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</row>
    <row r="237" spans="1:20" s="69" customFormat="1" ht="15.75">
      <c r="A237" s="70" t="s">
        <v>267</v>
      </c>
      <c r="B237" s="103">
        <v>233</v>
      </c>
      <c r="C237" s="101" t="s">
        <v>131</v>
      </c>
      <c r="D237" s="102" t="s">
        <v>34</v>
      </c>
      <c r="E237" s="103">
        <v>18</v>
      </c>
      <c r="F237" s="86">
        <v>37.22</v>
      </c>
      <c r="G237" s="153">
        <f t="shared" si="3"/>
        <v>669.96</v>
      </c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</row>
    <row r="238" spans="1:20" s="69" customFormat="1" ht="15.75">
      <c r="A238" s="70" t="s">
        <v>281</v>
      </c>
      <c r="B238" s="103">
        <v>234</v>
      </c>
      <c r="C238" s="101" t="s">
        <v>136</v>
      </c>
      <c r="D238" s="102" t="s">
        <v>34</v>
      </c>
      <c r="E238" s="103">
        <v>5</v>
      </c>
      <c r="F238" s="115">
        <v>40.84</v>
      </c>
      <c r="G238" s="153">
        <f t="shared" si="3"/>
        <v>204.20000000000002</v>
      </c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</row>
    <row r="239" spans="1:20" s="69" customFormat="1" ht="15.75">
      <c r="A239" s="70" t="s">
        <v>267</v>
      </c>
      <c r="B239" s="103">
        <v>235</v>
      </c>
      <c r="C239" s="101" t="s">
        <v>132</v>
      </c>
      <c r="D239" s="102" t="s">
        <v>34</v>
      </c>
      <c r="E239" s="103">
        <v>5</v>
      </c>
      <c r="F239" s="86">
        <v>24.32</v>
      </c>
      <c r="G239" s="153">
        <f t="shared" si="3"/>
        <v>121.6</v>
      </c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</row>
    <row r="240" spans="1:20" s="69" customFormat="1" ht="15.75">
      <c r="A240" s="70" t="s">
        <v>259</v>
      </c>
      <c r="B240" s="103">
        <v>236</v>
      </c>
      <c r="C240" s="109" t="s">
        <v>133</v>
      </c>
      <c r="D240" s="110" t="s">
        <v>34</v>
      </c>
      <c r="E240" s="108">
        <v>2</v>
      </c>
      <c r="F240" s="90">
        <v>18.11</v>
      </c>
      <c r="G240" s="153">
        <f t="shared" si="3"/>
        <v>36.22</v>
      </c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</row>
    <row r="241" spans="1:20" s="69" customFormat="1" ht="15.75">
      <c r="A241" s="70" t="s">
        <v>259</v>
      </c>
      <c r="B241" s="103">
        <v>237</v>
      </c>
      <c r="C241" s="109" t="s">
        <v>134</v>
      </c>
      <c r="D241" s="110" t="s">
        <v>34</v>
      </c>
      <c r="E241" s="108">
        <v>2</v>
      </c>
      <c r="F241" s="90">
        <v>23.76</v>
      </c>
      <c r="G241" s="153">
        <f t="shared" si="3"/>
        <v>47.52</v>
      </c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</row>
    <row r="242" spans="1:20" s="69" customFormat="1" ht="15.75">
      <c r="A242" s="71" t="s">
        <v>223</v>
      </c>
      <c r="B242" s="103">
        <v>238</v>
      </c>
      <c r="C242" s="109" t="s">
        <v>207</v>
      </c>
      <c r="D242" s="110" t="s">
        <v>34</v>
      </c>
      <c r="E242" s="103">
        <v>9</v>
      </c>
      <c r="F242" s="90">
        <v>35</v>
      </c>
      <c r="G242" s="153">
        <f t="shared" si="3"/>
        <v>315</v>
      </c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</row>
    <row r="243" spans="1:20" s="69" customFormat="1" ht="15.75">
      <c r="A243" s="71" t="s">
        <v>223</v>
      </c>
      <c r="B243" s="103">
        <v>239</v>
      </c>
      <c r="C243" s="109" t="s">
        <v>208</v>
      </c>
      <c r="D243" s="110" t="s">
        <v>34</v>
      </c>
      <c r="E243" s="103">
        <v>6</v>
      </c>
      <c r="F243" s="90">
        <v>35</v>
      </c>
      <c r="G243" s="153">
        <f t="shared" si="3"/>
        <v>210</v>
      </c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</row>
    <row r="244" spans="1:20" s="69" customFormat="1" ht="15.75">
      <c r="A244" s="70" t="s">
        <v>259</v>
      </c>
      <c r="B244" s="103">
        <v>240</v>
      </c>
      <c r="C244" s="114" t="s">
        <v>209</v>
      </c>
      <c r="D244" s="110" t="s">
        <v>34</v>
      </c>
      <c r="E244" s="108">
        <v>2</v>
      </c>
      <c r="F244" s="90">
        <v>17.89</v>
      </c>
      <c r="G244" s="153">
        <f t="shared" si="3"/>
        <v>35.78</v>
      </c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</row>
    <row r="245" spans="1:20" s="69" customFormat="1" ht="15.75">
      <c r="A245" s="70" t="s">
        <v>267</v>
      </c>
      <c r="B245" s="103">
        <v>241</v>
      </c>
      <c r="C245" s="111" t="s">
        <v>209</v>
      </c>
      <c r="D245" s="102" t="s">
        <v>34</v>
      </c>
      <c r="E245" s="103">
        <v>16</v>
      </c>
      <c r="F245" s="86">
        <v>17.89</v>
      </c>
      <c r="G245" s="153">
        <f t="shared" si="3"/>
        <v>286.24</v>
      </c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</row>
    <row r="246" spans="1:20" s="69" customFormat="1" ht="15.75">
      <c r="A246" s="70" t="s">
        <v>259</v>
      </c>
      <c r="B246" s="103">
        <v>242</v>
      </c>
      <c r="C246" s="111" t="s">
        <v>265</v>
      </c>
      <c r="D246" s="110" t="s">
        <v>34</v>
      </c>
      <c r="E246" s="108">
        <v>1</v>
      </c>
      <c r="F246" s="86"/>
      <c r="G246" s="153">
        <f t="shared" si="3"/>
        <v>0</v>
      </c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</row>
    <row r="247" spans="1:20" s="69" customFormat="1" ht="15.75">
      <c r="A247" s="70" t="s">
        <v>259</v>
      </c>
      <c r="B247" s="103">
        <v>243</v>
      </c>
      <c r="C247" s="114" t="s">
        <v>210</v>
      </c>
      <c r="D247" s="110" t="s">
        <v>34</v>
      </c>
      <c r="E247" s="108">
        <v>2</v>
      </c>
      <c r="F247" s="90">
        <v>21.03</v>
      </c>
      <c r="G247" s="153">
        <f t="shared" si="3"/>
        <v>42.06</v>
      </c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</row>
    <row r="248" spans="1:20" s="69" customFormat="1" ht="15.75">
      <c r="A248" s="70" t="s">
        <v>279</v>
      </c>
      <c r="B248" s="103">
        <v>244</v>
      </c>
      <c r="C248" s="101" t="s">
        <v>164</v>
      </c>
      <c r="D248" s="102" t="s">
        <v>34</v>
      </c>
      <c r="E248" s="103">
        <v>1</v>
      </c>
      <c r="F248" s="134">
        <v>27.92</v>
      </c>
      <c r="G248" s="153">
        <f t="shared" si="3"/>
        <v>27.92</v>
      </c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</row>
    <row r="249" spans="1:20" s="69" customFormat="1" ht="15.75">
      <c r="A249" s="70" t="s">
        <v>242</v>
      </c>
      <c r="B249" s="103">
        <v>245</v>
      </c>
      <c r="C249" s="101" t="s">
        <v>164</v>
      </c>
      <c r="D249" s="102" t="s">
        <v>34</v>
      </c>
      <c r="E249" s="103">
        <v>3</v>
      </c>
      <c r="F249" s="134">
        <v>27.92</v>
      </c>
      <c r="G249" s="153">
        <f t="shared" si="3"/>
        <v>83.76</v>
      </c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</row>
    <row r="250" spans="1:20" s="69" customFormat="1" ht="15.75">
      <c r="A250" s="70" t="s">
        <v>283</v>
      </c>
      <c r="B250" s="103">
        <v>246</v>
      </c>
      <c r="C250" s="101" t="s">
        <v>164</v>
      </c>
      <c r="D250" s="102" t="s">
        <v>34</v>
      </c>
      <c r="E250" s="103">
        <v>5</v>
      </c>
      <c r="F250" s="134">
        <v>27.92</v>
      </c>
      <c r="G250" s="153">
        <f t="shared" si="3"/>
        <v>139.60000000000002</v>
      </c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</row>
    <row r="251" spans="1:20" s="69" customFormat="1" ht="15.75">
      <c r="A251" s="70" t="s">
        <v>246</v>
      </c>
      <c r="B251" s="103">
        <v>247</v>
      </c>
      <c r="C251" s="101" t="s">
        <v>164</v>
      </c>
      <c r="D251" s="102" t="s">
        <v>34</v>
      </c>
      <c r="E251" s="103">
        <v>5</v>
      </c>
      <c r="F251" s="134">
        <v>27.92</v>
      </c>
      <c r="G251" s="153">
        <f t="shared" si="3"/>
        <v>139.60000000000002</v>
      </c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</row>
    <row r="252" spans="1:20" s="69" customFormat="1" ht="15.75">
      <c r="A252" s="71" t="s">
        <v>282</v>
      </c>
      <c r="B252" s="103">
        <v>248</v>
      </c>
      <c r="C252" s="109" t="s">
        <v>164</v>
      </c>
      <c r="D252" s="110" t="s">
        <v>34</v>
      </c>
      <c r="E252" s="103">
        <v>6</v>
      </c>
      <c r="F252" s="86">
        <v>27.92</v>
      </c>
      <c r="G252" s="153">
        <f t="shared" si="3"/>
        <v>167.52</v>
      </c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</row>
    <row r="253" spans="1:20" s="69" customFormat="1" ht="15.75">
      <c r="A253" s="70" t="s">
        <v>261</v>
      </c>
      <c r="B253" s="103">
        <v>249</v>
      </c>
      <c r="C253" s="101" t="s">
        <v>164</v>
      </c>
      <c r="D253" s="102" t="s">
        <v>34</v>
      </c>
      <c r="E253" s="103">
        <v>6</v>
      </c>
      <c r="F253" s="134">
        <v>27.92</v>
      </c>
      <c r="G253" s="153">
        <f t="shared" si="3"/>
        <v>167.52</v>
      </c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</row>
    <row r="254" spans="1:20" s="69" customFormat="1" ht="15.75">
      <c r="A254" s="71" t="s">
        <v>272</v>
      </c>
      <c r="B254" s="103">
        <v>250</v>
      </c>
      <c r="C254" s="109" t="s">
        <v>164</v>
      </c>
      <c r="D254" s="110" t="s">
        <v>34</v>
      </c>
      <c r="E254" s="108">
        <v>8</v>
      </c>
      <c r="F254" s="86">
        <v>27.92</v>
      </c>
      <c r="G254" s="153">
        <f t="shared" si="3"/>
        <v>223.36</v>
      </c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</row>
    <row r="255" spans="1:20" s="69" customFormat="1" ht="15.75">
      <c r="A255" s="71" t="s">
        <v>223</v>
      </c>
      <c r="B255" s="103">
        <v>251</v>
      </c>
      <c r="C255" s="109" t="s">
        <v>164</v>
      </c>
      <c r="D255" s="110" t="s">
        <v>34</v>
      </c>
      <c r="E255" s="103">
        <v>25</v>
      </c>
      <c r="F255" s="86">
        <v>27.92</v>
      </c>
      <c r="G255" s="153">
        <f t="shared" si="3"/>
        <v>698</v>
      </c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</row>
    <row r="256" spans="1:20" s="69" customFormat="1" ht="15.75">
      <c r="A256" s="70" t="s">
        <v>259</v>
      </c>
      <c r="B256" s="103">
        <v>252</v>
      </c>
      <c r="C256" s="109" t="s">
        <v>164</v>
      </c>
      <c r="D256" s="110" t="s">
        <v>34</v>
      </c>
      <c r="E256" s="108">
        <v>30</v>
      </c>
      <c r="F256" s="86">
        <v>27.92</v>
      </c>
      <c r="G256" s="153">
        <f t="shared" si="3"/>
        <v>837.6</v>
      </c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</row>
    <row r="257" spans="1:20" s="69" customFormat="1" ht="15.75">
      <c r="A257" s="70" t="s">
        <v>267</v>
      </c>
      <c r="B257" s="103">
        <v>253</v>
      </c>
      <c r="C257" s="101" t="s">
        <v>164</v>
      </c>
      <c r="D257" s="102" t="s">
        <v>34</v>
      </c>
      <c r="E257" s="103">
        <v>85</v>
      </c>
      <c r="F257" s="86">
        <v>37</v>
      </c>
      <c r="G257" s="153">
        <f t="shared" si="3"/>
        <v>3145</v>
      </c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</row>
    <row r="258" spans="1:20" s="69" customFormat="1" ht="15.75">
      <c r="A258" s="71" t="s">
        <v>223</v>
      </c>
      <c r="B258" s="103">
        <v>254</v>
      </c>
      <c r="C258" s="109" t="s">
        <v>166</v>
      </c>
      <c r="D258" s="110" t="s">
        <v>34</v>
      </c>
      <c r="E258" s="103">
        <v>4</v>
      </c>
      <c r="F258" s="86">
        <v>25.6</v>
      </c>
      <c r="G258" s="153">
        <f t="shared" si="3"/>
        <v>102.4</v>
      </c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</row>
    <row r="259" spans="1:20" s="69" customFormat="1" ht="15.75">
      <c r="A259" s="70" t="s">
        <v>283</v>
      </c>
      <c r="B259" s="103">
        <v>255</v>
      </c>
      <c r="C259" s="101" t="s">
        <v>165</v>
      </c>
      <c r="D259" s="102" t="s">
        <v>34</v>
      </c>
      <c r="E259" s="103">
        <v>10</v>
      </c>
      <c r="F259" s="134">
        <v>29.09</v>
      </c>
      <c r="G259" s="153">
        <f t="shared" si="3"/>
        <v>290.9</v>
      </c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</row>
    <row r="260" spans="1:20" s="69" customFormat="1" ht="15.75">
      <c r="A260" s="70" t="s">
        <v>259</v>
      </c>
      <c r="B260" s="103">
        <v>256</v>
      </c>
      <c r="C260" s="109" t="s">
        <v>165</v>
      </c>
      <c r="D260" s="110" t="s">
        <v>34</v>
      </c>
      <c r="E260" s="108">
        <v>14</v>
      </c>
      <c r="F260" s="86">
        <v>29.09</v>
      </c>
      <c r="G260" s="153">
        <f aca="true" t="shared" si="4" ref="G260:G323">F260*E260</f>
        <v>407.26</v>
      </c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</row>
    <row r="261" spans="1:20" s="69" customFormat="1" ht="15.75">
      <c r="A261" s="70" t="s">
        <v>267</v>
      </c>
      <c r="B261" s="103">
        <v>257</v>
      </c>
      <c r="C261" s="101" t="s">
        <v>196</v>
      </c>
      <c r="D261" s="102" t="s">
        <v>34</v>
      </c>
      <c r="E261" s="103">
        <v>20</v>
      </c>
      <c r="F261" s="86">
        <v>31.83</v>
      </c>
      <c r="G261" s="153">
        <f t="shared" si="4"/>
        <v>636.5999999999999</v>
      </c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</row>
    <row r="262" spans="1:20" s="69" customFormat="1" ht="15.75">
      <c r="A262" s="70" t="s">
        <v>261</v>
      </c>
      <c r="B262" s="103">
        <v>258</v>
      </c>
      <c r="C262" s="101" t="s">
        <v>200</v>
      </c>
      <c r="D262" s="102" t="s">
        <v>34</v>
      </c>
      <c r="E262" s="103">
        <v>6</v>
      </c>
      <c r="F262" s="134">
        <v>26.77</v>
      </c>
      <c r="G262" s="153">
        <f t="shared" si="4"/>
        <v>160.62</v>
      </c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</row>
    <row r="263" spans="1:20" s="69" customFormat="1" ht="15.75">
      <c r="A263" s="70" t="s">
        <v>267</v>
      </c>
      <c r="B263" s="103">
        <v>259</v>
      </c>
      <c r="C263" s="101" t="s">
        <v>200</v>
      </c>
      <c r="D263" s="102" t="s">
        <v>34</v>
      </c>
      <c r="E263" s="103">
        <v>10</v>
      </c>
      <c r="F263" s="86">
        <v>26.77</v>
      </c>
      <c r="G263" s="153">
        <f t="shared" si="4"/>
        <v>267.7</v>
      </c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</row>
    <row r="264" spans="1:20" s="69" customFormat="1" ht="15.75">
      <c r="A264" s="70" t="s">
        <v>267</v>
      </c>
      <c r="B264" s="103">
        <v>260</v>
      </c>
      <c r="C264" s="101" t="s">
        <v>197</v>
      </c>
      <c r="D264" s="102" t="s">
        <v>34</v>
      </c>
      <c r="E264" s="103">
        <v>10</v>
      </c>
      <c r="F264" s="86"/>
      <c r="G264" s="153">
        <f t="shared" si="4"/>
        <v>0</v>
      </c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</row>
    <row r="265" spans="1:20" s="69" customFormat="1" ht="15.75">
      <c r="A265" s="70" t="s">
        <v>267</v>
      </c>
      <c r="B265" s="103">
        <v>261</v>
      </c>
      <c r="C265" s="101" t="s">
        <v>198</v>
      </c>
      <c r="D265" s="102" t="s">
        <v>34</v>
      </c>
      <c r="E265" s="103">
        <v>6</v>
      </c>
      <c r="F265" s="86">
        <v>26.77</v>
      </c>
      <c r="G265" s="153">
        <f t="shared" si="4"/>
        <v>160.62</v>
      </c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</row>
    <row r="266" spans="1:20" s="69" customFormat="1" ht="15.75">
      <c r="A266" s="70" t="s">
        <v>259</v>
      </c>
      <c r="B266" s="103">
        <v>262</v>
      </c>
      <c r="C266" s="109" t="s">
        <v>292</v>
      </c>
      <c r="D266" s="110" t="s">
        <v>34</v>
      </c>
      <c r="E266" s="108">
        <v>2</v>
      </c>
      <c r="F266" s="86">
        <v>26.77</v>
      </c>
      <c r="G266" s="153">
        <f t="shared" si="4"/>
        <v>53.54</v>
      </c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</row>
    <row r="267" spans="1:20" s="69" customFormat="1" ht="15.75">
      <c r="A267" s="70" t="s">
        <v>267</v>
      </c>
      <c r="B267" s="103">
        <v>263</v>
      </c>
      <c r="C267" s="101" t="s">
        <v>199</v>
      </c>
      <c r="D267" s="102" t="s">
        <v>34</v>
      </c>
      <c r="E267" s="103">
        <v>23</v>
      </c>
      <c r="F267" s="86">
        <v>31.41</v>
      </c>
      <c r="G267" s="153">
        <f t="shared" si="4"/>
        <v>722.43</v>
      </c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</row>
    <row r="268" spans="1:20" s="69" customFormat="1" ht="15.75">
      <c r="A268" s="70" t="s">
        <v>259</v>
      </c>
      <c r="B268" s="103">
        <v>264</v>
      </c>
      <c r="C268" s="109" t="s">
        <v>254</v>
      </c>
      <c r="D268" s="110" t="s">
        <v>34</v>
      </c>
      <c r="E268" s="108">
        <v>4</v>
      </c>
      <c r="F268" s="86"/>
      <c r="G268" s="153">
        <f t="shared" si="4"/>
        <v>0</v>
      </c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</row>
    <row r="269" spans="1:20" s="69" customFormat="1" ht="15.75">
      <c r="A269" s="70" t="s">
        <v>259</v>
      </c>
      <c r="B269" s="103">
        <v>265</v>
      </c>
      <c r="C269" s="101" t="s">
        <v>255</v>
      </c>
      <c r="D269" s="110"/>
      <c r="E269" s="108">
        <v>4</v>
      </c>
      <c r="F269" s="86"/>
      <c r="G269" s="153">
        <f t="shared" si="4"/>
        <v>0</v>
      </c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</row>
    <row r="270" spans="1:20" s="69" customFormat="1" ht="15.75">
      <c r="A270" s="71" t="s">
        <v>223</v>
      </c>
      <c r="B270" s="103">
        <v>266</v>
      </c>
      <c r="C270" s="109" t="s">
        <v>160</v>
      </c>
      <c r="D270" s="110" t="s">
        <v>34</v>
      </c>
      <c r="E270" s="103">
        <v>12</v>
      </c>
      <c r="F270" s="86">
        <v>27.92</v>
      </c>
      <c r="G270" s="153">
        <f t="shared" si="4"/>
        <v>335.04</v>
      </c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</row>
    <row r="271" spans="1:20" s="69" customFormat="1" ht="15.75">
      <c r="A271" s="70" t="s">
        <v>267</v>
      </c>
      <c r="B271" s="103">
        <v>267</v>
      </c>
      <c r="C271" s="101" t="s">
        <v>154</v>
      </c>
      <c r="D271" s="102" t="s">
        <v>34</v>
      </c>
      <c r="E271" s="103">
        <v>14</v>
      </c>
      <c r="F271" s="86">
        <v>54.11</v>
      </c>
      <c r="G271" s="153">
        <f t="shared" si="4"/>
        <v>757.54</v>
      </c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</row>
    <row r="272" spans="1:20" s="69" customFormat="1" ht="15.75">
      <c r="A272" s="70" t="s">
        <v>229</v>
      </c>
      <c r="B272" s="103">
        <v>268</v>
      </c>
      <c r="C272" s="109" t="s">
        <v>293</v>
      </c>
      <c r="D272" s="110" t="s">
        <v>34</v>
      </c>
      <c r="E272" s="108">
        <v>18</v>
      </c>
      <c r="F272" s="90">
        <v>54.11</v>
      </c>
      <c r="G272" s="153">
        <f t="shared" si="4"/>
        <v>973.98</v>
      </c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</row>
    <row r="273" spans="1:20" s="69" customFormat="1" ht="15.75">
      <c r="A273" s="71" t="s">
        <v>241</v>
      </c>
      <c r="B273" s="103">
        <v>269</v>
      </c>
      <c r="C273" s="101" t="s">
        <v>293</v>
      </c>
      <c r="D273" s="102" t="s">
        <v>34</v>
      </c>
      <c r="E273" s="103">
        <v>5</v>
      </c>
      <c r="F273" s="115">
        <v>54.11</v>
      </c>
      <c r="G273" s="153">
        <f t="shared" si="4"/>
        <v>270.55</v>
      </c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</row>
    <row r="274" spans="1:20" s="69" customFormat="1" ht="15.75">
      <c r="A274" s="70" t="s">
        <v>259</v>
      </c>
      <c r="B274" s="103">
        <v>270</v>
      </c>
      <c r="C274" s="109" t="s">
        <v>293</v>
      </c>
      <c r="D274" s="110" t="s">
        <v>34</v>
      </c>
      <c r="E274" s="108">
        <v>45</v>
      </c>
      <c r="F274" s="90">
        <v>54.11</v>
      </c>
      <c r="G274" s="153">
        <f t="shared" si="4"/>
        <v>2434.95</v>
      </c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</row>
    <row r="275" spans="1:20" s="69" customFormat="1" ht="15.75">
      <c r="A275" s="70" t="s">
        <v>259</v>
      </c>
      <c r="B275" s="103">
        <v>271</v>
      </c>
      <c r="C275" s="109" t="s">
        <v>155</v>
      </c>
      <c r="D275" s="110" t="s">
        <v>34</v>
      </c>
      <c r="E275" s="108">
        <v>3</v>
      </c>
      <c r="F275" s="90">
        <v>26.77</v>
      </c>
      <c r="G275" s="153">
        <f t="shared" si="4"/>
        <v>80.31</v>
      </c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</row>
    <row r="276" spans="1:20" s="69" customFormat="1" ht="15.75">
      <c r="A276" s="70" t="s">
        <v>267</v>
      </c>
      <c r="B276" s="103">
        <v>272</v>
      </c>
      <c r="C276" s="101" t="s">
        <v>155</v>
      </c>
      <c r="D276" s="102" t="s">
        <v>34</v>
      </c>
      <c r="E276" s="103">
        <v>5</v>
      </c>
      <c r="F276" s="86">
        <v>26.77</v>
      </c>
      <c r="G276" s="153">
        <f t="shared" si="4"/>
        <v>133.85</v>
      </c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</row>
    <row r="277" spans="1:20" s="69" customFormat="1" ht="15.75">
      <c r="A277" s="70" t="s">
        <v>242</v>
      </c>
      <c r="B277" s="103">
        <v>273</v>
      </c>
      <c r="C277" s="101" t="s">
        <v>156</v>
      </c>
      <c r="D277" s="102" t="s">
        <v>34</v>
      </c>
      <c r="E277" s="103">
        <v>1</v>
      </c>
      <c r="F277" s="115">
        <v>26.77</v>
      </c>
      <c r="G277" s="153">
        <f t="shared" si="4"/>
        <v>26.77</v>
      </c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</row>
    <row r="278" spans="1:20" s="69" customFormat="1" ht="15.75">
      <c r="A278" s="71" t="s">
        <v>272</v>
      </c>
      <c r="B278" s="103">
        <v>274</v>
      </c>
      <c r="C278" s="109" t="s">
        <v>156</v>
      </c>
      <c r="D278" s="110" t="s">
        <v>34</v>
      </c>
      <c r="E278" s="108">
        <v>4</v>
      </c>
      <c r="F278" s="90">
        <v>26.77</v>
      </c>
      <c r="G278" s="153">
        <f t="shared" si="4"/>
        <v>107.08</v>
      </c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</row>
    <row r="279" spans="1:20" s="69" customFormat="1" ht="15.75">
      <c r="A279" s="70" t="s">
        <v>267</v>
      </c>
      <c r="B279" s="103">
        <v>275</v>
      </c>
      <c r="C279" s="101" t="s">
        <v>158</v>
      </c>
      <c r="D279" s="102" t="s">
        <v>34</v>
      </c>
      <c r="E279" s="103">
        <v>10</v>
      </c>
      <c r="F279" s="86">
        <v>26.77</v>
      </c>
      <c r="G279" s="153">
        <f t="shared" si="4"/>
        <v>267.7</v>
      </c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</row>
    <row r="280" spans="1:20" s="69" customFormat="1" ht="15.75">
      <c r="A280" s="70" t="s">
        <v>279</v>
      </c>
      <c r="B280" s="103">
        <v>276</v>
      </c>
      <c r="C280" s="101" t="s">
        <v>159</v>
      </c>
      <c r="D280" s="102" t="s">
        <v>34</v>
      </c>
      <c r="E280" s="103">
        <v>3</v>
      </c>
      <c r="F280" s="134">
        <v>49.28</v>
      </c>
      <c r="G280" s="153">
        <f t="shared" si="4"/>
        <v>147.84</v>
      </c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</row>
    <row r="281" spans="1:20" s="69" customFormat="1" ht="15.75">
      <c r="A281" s="70" t="s">
        <v>239</v>
      </c>
      <c r="B281" s="103">
        <v>277</v>
      </c>
      <c r="C281" s="101" t="s">
        <v>159</v>
      </c>
      <c r="D281" s="102" t="s">
        <v>34</v>
      </c>
      <c r="E281" s="103">
        <v>12</v>
      </c>
      <c r="F281" s="134">
        <v>49.28</v>
      </c>
      <c r="G281" s="153">
        <f t="shared" si="4"/>
        <v>591.36</v>
      </c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</row>
    <row r="282" spans="1:20" s="69" customFormat="1" ht="15.75">
      <c r="A282" s="70" t="s">
        <v>71</v>
      </c>
      <c r="B282" s="103">
        <v>278</v>
      </c>
      <c r="C282" s="101" t="s">
        <v>27</v>
      </c>
      <c r="D282" s="102" t="s">
        <v>34</v>
      </c>
      <c r="E282" s="103">
        <v>4</v>
      </c>
      <c r="F282" s="115">
        <v>31.41</v>
      </c>
      <c r="G282" s="153">
        <f t="shared" si="4"/>
        <v>125.64</v>
      </c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</row>
    <row r="283" spans="1:20" s="69" customFormat="1" ht="15.75">
      <c r="A283" s="71" t="s">
        <v>223</v>
      </c>
      <c r="B283" s="103">
        <v>279</v>
      </c>
      <c r="C283" s="109" t="s">
        <v>157</v>
      </c>
      <c r="D283" s="110" t="s">
        <v>34</v>
      </c>
      <c r="E283" s="103">
        <v>1</v>
      </c>
      <c r="F283" s="86">
        <v>38.4</v>
      </c>
      <c r="G283" s="153">
        <f t="shared" si="4"/>
        <v>38.4</v>
      </c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</row>
    <row r="284" spans="1:20" s="69" customFormat="1" ht="15.75">
      <c r="A284" s="71" t="s">
        <v>273</v>
      </c>
      <c r="B284" s="103">
        <v>280</v>
      </c>
      <c r="C284" s="109" t="s">
        <v>157</v>
      </c>
      <c r="D284" s="110" t="s">
        <v>34</v>
      </c>
      <c r="E284" s="108">
        <v>10</v>
      </c>
      <c r="F284" s="86">
        <v>38.4</v>
      </c>
      <c r="G284" s="153">
        <f t="shared" si="4"/>
        <v>384</v>
      </c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</row>
    <row r="285" spans="1:20" s="69" customFormat="1" ht="15.75">
      <c r="A285" s="70" t="s">
        <v>267</v>
      </c>
      <c r="B285" s="103">
        <v>281</v>
      </c>
      <c r="C285" s="101" t="s">
        <v>157</v>
      </c>
      <c r="D285" s="102" t="s">
        <v>34</v>
      </c>
      <c r="E285" s="103">
        <v>6</v>
      </c>
      <c r="F285" s="86">
        <v>38.4</v>
      </c>
      <c r="G285" s="153">
        <f t="shared" si="4"/>
        <v>230.39999999999998</v>
      </c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</row>
    <row r="286" spans="1:20" s="69" customFormat="1" ht="15.75">
      <c r="A286" s="70" t="s">
        <v>288</v>
      </c>
      <c r="B286" s="103">
        <v>282</v>
      </c>
      <c r="C286" s="101" t="s">
        <v>228</v>
      </c>
      <c r="D286" s="102" t="s">
        <v>34</v>
      </c>
      <c r="E286" s="103">
        <v>2</v>
      </c>
      <c r="F286" s="134"/>
      <c r="G286" s="153">
        <f t="shared" si="4"/>
        <v>0</v>
      </c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</row>
    <row r="287" spans="1:20" s="69" customFormat="1" ht="15.75">
      <c r="A287" s="70" t="s">
        <v>246</v>
      </c>
      <c r="B287" s="103">
        <v>283</v>
      </c>
      <c r="C287" s="101" t="s">
        <v>243</v>
      </c>
      <c r="D287" s="102" t="s">
        <v>34</v>
      </c>
      <c r="E287" s="103">
        <v>3</v>
      </c>
      <c r="F287" s="115">
        <v>38.4</v>
      </c>
      <c r="G287" s="153">
        <f t="shared" si="4"/>
        <v>115.19999999999999</v>
      </c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</row>
    <row r="288" spans="1:20" s="69" customFormat="1" ht="15.75">
      <c r="A288" s="70" t="s">
        <v>259</v>
      </c>
      <c r="B288" s="103">
        <v>284</v>
      </c>
      <c r="C288" s="109" t="s">
        <v>149</v>
      </c>
      <c r="D288" s="110" t="s">
        <v>34</v>
      </c>
      <c r="E288" s="108">
        <v>6</v>
      </c>
      <c r="F288" s="90">
        <v>77.19</v>
      </c>
      <c r="G288" s="153">
        <f t="shared" si="4"/>
        <v>463.14</v>
      </c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</row>
    <row r="289" spans="1:20" s="69" customFormat="1" ht="15.75">
      <c r="A289" s="71" t="s">
        <v>272</v>
      </c>
      <c r="B289" s="103">
        <v>285</v>
      </c>
      <c r="C289" s="109" t="s">
        <v>150</v>
      </c>
      <c r="D289" s="110" t="s">
        <v>34</v>
      </c>
      <c r="E289" s="108">
        <v>4</v>
      </c>
      <c r="F289" s="90">
        <v>62.96</v>
      </c>
      <c r="G289" s="153">
        <f t="shared" si="4"/>
        <v>251.84</v>
      </c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</row>
    <row r="290" spans="1:20" s="69" customFormat="1" ht="15.75">
      <c r="A290" s="70" t="s">
        <v>246</v>
      </c>
      <c r="B290" s="103">
        <v>286</v>
      </c>
      <c r="C290" s="101" t="s">
        <v>151</v>
      </c>
      <c r="D290" s="102" t="s">
        <v>34</v>
      </c>
      <c r="E290" s="103">
        <v>4</v>
      </c>
      <c r="F290" s="115">
        <v>54.44</v>
      </c>
      <c r="G290" s="153">
        <f t="shared" si="4"/>
        <v>217.76</v>
      </c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</row>
    <row r="291" spans="1:20" s="69" customFormat="1" ht="15.75">
      <c r="A291" s="71" t="s">
        <v>273</v>
      </c>
      <c r="B291" s="103">
        <v>287</v>
      </c>
      <c r="C291" s="109" t="s">
        <v>151</v>
      </c>
      <c r="D291" s="110" t="s">
        <v>34</v>
      </c>
      <c r="E291" s="108">
        <v>8</v>
      </c>
      <c r="F291" s="90">
        <v>54.44</v>
      </c>
      <c r="G291" s="153">
        <f t="shared" si="4"/>
        <v>435.52</v>
      </c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</row>
    <row r="292" spans="1:20" s="69" customFormat="1" ht="15.75">
      <c r="A292" s="70" t="s">
        <v>267</v>
      </c>
      <c r="B292" s="103">
        <v>288</v>
      </c>
      <c r="C292" s="101" t="s">
        <v>153</v>
      </c>
      <c r="D292" s="102" t="s">
        <v>34</v>
      </c>
      <c r="E292" s="103">
        <v>2</v>
      </c>
      <c r="F292" s="86">
        <v>48.93</v>
      </c>
      <c r="G292" s="153">
        <f t="shared" si="4"/>
        <v>97.86</v>
      </c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</row>
    <row r="293" spans="1:20" s="69" customFormat="1" ht="15.75">
      <c r="A293" s="70" t="s">
        <v>259</v>
      </c>
      <c r="B293" s="103">
        <v>289</v>
      </c>
      <c r="C293" s="109" t="s">
        <v>152</v>
      </c>
      <c r="D293" s="110" t="s">
        <v>34</v>
      </c>
      <c r="E293" s="108">
        <v>1</v>
      </c>
      <c r="F293" s="90">
        <v>146.96</v>
      </c>
      <c r="G293" s="153">
        <f t="shared" si="4"/>
        <v>146.96</v>
      </c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</row>
    <row r="294" spans="1:20" s="69" customFormat="1" ht="15.75">
      <c r="A294" s="70" t="s">
        <v>259</v>
      </c>
      <c r="B294" s="103">
        <v>290</v>
      </c>
      <c r="C294" s="101" t="s">
        <v>250</v>
      </c>
      <c r="D294" s="110" t="s">
        <v>34</v>
      </c>
      <c r="E294" s="108">
        <v>10</v>
      </c>
      <c r="F294" s="86"/>
      <c r="G294" s="153">
        <f t="shared" si="4"/>
        <v>0</v>
      </c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</row>
    <row r="295" spans="1:20" s="69" customFormat="1" ht="15.75">
      <c r="A295" s="71" t="s">
        <v>223</v>
      </c>
      <c r="B295" s="103">
        <v>291</v>
      </c>
      <c r="C295" s="109" t="s">
        <v>148</v>
      </c>
      <c r="D295" s="110" t="s">
        <v>34</v>
      </c>
      <c r="E295" s="103">
        <v>6</v>
      </c>
      <c r="F295" s="90">
        <v>26.77</v>
      </c>
      <c r="G295" s="153">
        <f t="shared" si="4"/>
        <v>160.62</v>
      </c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</row>
    <row r="296" spans="1:20" s="69" customFormat="1" ht="15.75">
      <c r="A296" s="70" t="s">
        <v>259</v>
      </c>
      <c r="B296" s="103">
        <v>292</v>
      </c>
      <c r="C296" s="109" t="s">
        <v>148</v>
      </c>
      <c r="D296" s="110" t="s">
        <v>34</v>
      </c>
      <c r="E296" s="108">
        <v>8</v>
      </c>
      <c r="F296" s="90">
        <v>26.77</v>
      </c>
      <c r="G296" s="153">
        <f t="shared" si="4"/>
        <v>214.16</v>
      </c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</row>
    <row r="297" spans="1:20" s="69" customFormat="1" ht="15.75">
      <c r="A297" s="70" t="s">
        <v>259</v>
      </c>
      <c r="B297" s="103">
        <v>293</v>
      </c>
      <c r="C297" s="109" t="s">
        <v>147</v>
      </c>
      <c r="D297" s="110" t="s">
        <v>34</v>
      </c>
      <c r="E297" s="108">
        <v>4</v>
      </c>
      <c r="F297" s="90">
        <v>26.77</v>
      </c>
      <c r="G297" s="153">
        <f t="shared" si="4"/>
        <v>107.08</v>
      </c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</row>
    <row r="298" spans="1:20" s="69" customFormat="1" ht="15.75">
      <c r="A298" s="70" t="s">
        <v>247</v>
      </c>
      <c r="B298" s="103">
        <v>294</v>
      </c>
      <c r="C298" s="101" t="s">
        <v>294</v>
      </c>
      <c r="D298" s="102" t="s">
        <v>34</v>
      </c>
      <c r="E298" s="103">
        <v>6</v>
      </c>
      <c r="F298" s="134"/>
      <c r="G298" s="153">
        <f t="shared" si="4"/>
        <v>0</v>
      </c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</row>
    <row r="299" spans="1:20" s="69" customFormat="1" ht="15.75">
      <c r="A299" s="70" t="s">
        <v>267</v>
      </c>
      <c r="B299" s="103">
        <v>295</v>
      </c>
      <c r="C299" s="101" t="s">
        <v>237</v>
      </c>
      <c r="D299" s="102" t="s">
        <v>34</v>
      </c>
      <c r="E299" s="103">
        <v>6</v>
      </c>
      <c r="F299" s="134"/>
      <c r="G299" s="153">
        <f t="shared" si="4"/>
        <v>0</v>
      </c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</row>
    <row r="300" spans="1:20" s="69" customFormat="1" ht="25.5">
      <c r="A300" s="70" t="s">
        <v>285</v>
      </c>
      <c r="B300" s="103">
        <v>296</v>
      </c>
      <c r="C300" s="111" t="s">
        <v>201</v>
      </c>
      <c r="D300" s="102" t="s">
        <v>34</v>
      </c>
      <c r="E300" s="103">
        <v>2</v>
      </c>
      <c r="F300" s="134">
        <v>23.44</v>
      </c>
      <c r="G300" s="153">
        <f t="shared" si="4"/>
        <v>46.88</v>
      </c>
      <c r="H300" s="160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</row>
    <row r="301" spans="1:20" s="69" customFormat="1" ht="25.5">
      <c r="A301" s="70" t="s">
        <v>279</v>
      </c>
      <c r="B301" s="103">
        <v>297</v>
      </c>
      <c r="C301" s="111" t="s">
        <v>201</v>
      </c>
      <c r="D301" s="102" t="s">
        <v>34</v>
      </c>
      <c r="E301" s="103">
        <v>3</v>
      </c>
      <c r="F301" s="134">
        <v>23.44</v>
      </c>
      <c r="G301" s="153">
        <f t="shared" si="4"/>
        <v>70.32000000000001</v>
      </c>
      <c r="H301" s="160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</row>
    <row r="302" spans="1:20" s="69" customFormat="1" ht="15.75">
      <c r="A302" s="70" t="s">
        <v>267</v>
      </c>
      <c r="B302" s="103">
        <v>298</v>
      </c>
      <c r="C302" s="101" t="s">
        <v>230</v>
      </c>
      <c r="D302" s="102" t="s">
        <v>34</v>
      </c>
      <c r="E302" s="103">
        <v>8</v>
      </c>
      <c r="F302" s="86"/>
      <c r="G302" s="153">
        <f t="shared" si="4"/>
        <v>0</v>
      </c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</row>
    <row r="303" spans="1:20" s="69" customFormat="1" ht="15.75">
      <c r="A303" s="70" t="s">
        <v>267</v>
      </c>
      <c r="B303" s="103">
        <v>299</v>
      </c>
      <c r="C303" s="101" t="s">
        <v>137</v>
      </c>
      <c r="D303" s="102" t="s">
        <v>34</v>
      </c>
      <c r="E303" s="103">
        <v>5</v>
      </c>
      <c r="F303" s="90">
        <v>29</v>
      </c>
      <c r="G303" s="153">
        <f t="shared" si="4"/>
        <v>145</v>
      </c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</row>
    <row r="304" spans="1:20" s="69" customFormat="1" ht="15.75">
      <c r="A304" s="70" t="s">
        <v>269</v>
      </c>
      <c r="B304" s="103">
        <v>300</v>
      </c>
      <c r="C304" s="109" t="s">
        <v>20</v>
      </c>
      <c r="D304" s="110" t="s">
        <v>34</v>
      </c>
      <c r="E304" s="108">
        <v>1</v>
      </c>
      <c r="F304" s="90">
        <v>23.23</v>
      </c>
      <c r="G304" s="153">
        <f t="shared" si="4"/>
        <v>23.23</v>
      </c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</row>
    <row r="305" spans="1:20" s="69" customFormat="1" ht="15.75">
      <c r="A305" s="70" t="s">
        <v>270</v>
      </c>
      <c r="B305" s="103">
        <v>301</v>
      </c>
      <c r="C305" s="101" t="s">
        <v>20</v>
      </c>
      <c r="D305" s="102" t="s">
        <v>34</v>
      </c>
      <c r="E305" s="103">
        <v>1</v>
      </c>
      <c r="F305" s="115">
        <v>23.23</v>
      </c>
      <c r="G305" s="153">
        <f t="shared" si="4"/>
        <v>23.23</v>
      </c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</row>
    <row r="306" spans="1:20" s="69" customFormat="1" ht="15.75">
      <c r="A306" s="70" t="s">
        <v>71</v>
      </c>
      <c r="B306" s="103">
        <v>302</v>
      </c>
      <c r="C306" s="101" t="s">
        <v>20</v>
      </c>
      <c r="D306" s="102" t="s">
        <v>34</v>
      </c>
      <c r="E306" s="103">
        <v>2</v>
      </c>
      <c r="F306" s="115">
        <v>23.23</v>
      </c>
      <c r="G306" s="153">
        <f t="shared" si="4"/>
        <v>46.46</v>
      </c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</row>
    <row r="307" spans="1:20" s="69" customFormat="1" ht="15.75">
      <c r="A307" s="70" t="s">
        <v>72</v>
      </c>
      <c r="B307" s="103">
        <v>303</v>
      </c>
      <c r="C307" s="101" t="s">
        <v>20</v>
      </c>
      <c r="D307" s="102" t="s">
        <v>34</v>
      </c>
      <c r="E307" s="103">
        <v>3</v>
      </c>
      <c r="F307" s="115">
        <v>23.23</v>
      </c>
      <c r="G307" s="153">
        <f t="shared" si="4"/>
        <v>69.69</v>
      </c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</row>
    <row r="308" spans="1:20" s="69" customFormat="1" ht="15.75">
      <c r="A308" s="70" t="s">
        <v>259</v>
      </c>
      <c r="B308" s="103">
        <v>304</v>
      </c>
      <c r="C308" s="114" t="s">
        <v>257</v>
      </c>
      <c r="D308" s="110" t="s">
        <v>34</v>
      </c>
      <c r="E308" s="108">
        <v>6</v>
      </c>
      <c r="F308" s="90"/>
      <c r="G308" s="153">
        <f t="shared" si="4"/>
        <v>0</v>
      </c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</row>
    <row r="309" spans="1:20" s="69" customFormat="1" ht="15.75">
      <c r="A309" s="70" t="s">
        <v>259</v>
      </c>
      <c r="B309" s="103">
        <v>304</v>
      </c>
      <c r="C309" s="114" t="s">
        <v>295</v>
      </c>
      <c r="D309" s="110" t="s">
        <v>34</v>
      </c>
      <c r="E309" s="108">
        <v>4</v>
      </c>
      <c r="F309" s="90"/>
      <c r="G309" s="153">
        <f t="shared" si="4"/>
        <v>0</v>
      </c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</row>
    <row r="310" spans="1:20" s="69" customFormat="1" ht="15.75">
      <c r="A310" s="70" t="s">
        <v>267</v>
      </c>
      <c r="B310" s="103">
        <v>305</v>
      </c>
      <c r="C310" s="101" t="s">
        <v>236</v>
      </c>
      <c r="D310" s="102" t="s">
        <v>34</v>
      </c>
      <c r="E310" s="103">
        <v>20</v>
      </c>
      <c r="F310" s="134"/>
      <c r="G310" s="153">
        <f t="shared" si="4"/>
        <v>0</v>
      </c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</row>
    <row r="311" spans="1:20" s="69" customFormat="1" ht="15.75">
      <c r="A311" s="70" t="s">
        <v>285</v>
      </c>
      <c r="B311" s="103">
        <v>306</v>
      </c>
      <c r="C311" s="101" t="s">
        <v>105</v>
      </c>
      <c r="D311" s="102" t="s">
        <v>34</v>
      </c>
      <c r="E311" s="103">
        <v>2</v>
      </c>
      <c r="F311" s="115">
        <v>37.22</v>
      </c>
      <c r="G311" s="153">
        <f t="shared" si="4"/>
        <v>74.44</v>
      </c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</row>
    <row r="312" spans="1:20" s="69" customFormat="1" ht="15.75">
      <c r="A312" s="70" t="s">
        <v>269</v>
      </c>
      <c r="B312" s="103">
        <v>307</v>
      </c>
      <c r="C312" s="109" t="s">
        <v>105</v>
      </c>
      <c r="D312" s="110" t="s">
        <v>34</v>
      </c>
      <c r="E312" s="108">
        <v>2</v>
      </c>
      <c r="F312" s="90">
        <v>37.22</v>
      </c>
      <c r="G312" s="153">
        <f t="shared" si="4"/>
        <v>74.44</v>
      </c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</row>
    <row r="313" spans="1:20" s="69" customFormat="1" ht="15.75">
      <c r="A313" s="70" t="s">
        <v>269</v>
      </c>
      <c r="B313" s="103">
        <v>308</v>
      </c>
      <c r="C313" s="109" t="s">
        <v>19</v>
      </c>
      <c r="D313" s="110" t="s">
        <v>34</v>
      </c>
      <c r="E313" s="108">
        <v>1</v>
      </c>
      <c r="F313" s="90">
        <v>23.23</v>
      </c>
      <c r="G313" s="153">
        <f t="shared" si="4"/>
        <v>23.23</v>
      </c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</row>
    <row r="314" spans="1:20" s="69" customFormat="1" ht="15.75">
      <c r="A314" s="70" t="s">
        <v>267</v>
      </c>
      <c r="B314" s="103">
        <v>309</v>
      </c>
      <c r="C314" s="101" t="s">
        <v>19</v>
      </c>
      <c r="D314" s="102" t="s">
        <v>34</v>
      </c>
      <c r="E314" s="103">
        <v>5</v>
      </c>
      <c r="F314" s="90">
        <v>23.23</v>
      </c>
      <c r="G314" s="153">
        <f t="shared" si="4"/>
        <v>116.15</v>
      </c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</row>
    <row r="315" spans="1:20" s="69" customFormat="1" ht="15.75">
      <c r="A315" s="70" t="s">
        <v>269</v>
      </c>
      <c r="B315" s="103">
        <v>310</v>
      </c>
      <c r="C315" s="114" t="s">
        <v>219</v>
      </c>
      <c r="D315" s="110" t="s">
        <v>34</v>
      </c>
      <c r="E315" s="108">
        <v>5</v>
      </c>
      <c r="F315" s="90">
        <v>20</v>
      </c>
      <c r="G315" s="153">
        <f t="shared" si="4"/>
        <v>100</v>
      </c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</row>
    <row r="316" spans="1:20" s="69" customFormat="1" ht="15.75">
      <c r="A316" s="70" t="s">
        <v>269</v>
      </c>
      <c r="B316" s="103">
        <v>311</v>
      </c>
      <c r="C316" s="114" t="s">
        <v>220</v>
      </c>
      <c r="D316" s="110" t="s">
        <v>34</v>
      </c>
      <c r="E316" s="108">
        <v>5</v>
      </c>
      <c r="F316" s="90">
        <v>20</v>
      </c>
      <c r="G316" s="153">
        <f t="shared" si="4"/>
        <v>100</v>
      </c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</row>
    <row r="317" spans="1:20" s="69" customFormat="1" ht="15.75">
      <c r="A317" s="70" t="s">
        <v>269</v>
      </c>
      <c r="B317" s="103">
        <v>312</v>
      </c>
      <c r="C317" s="114" t="s">
        <v>221</v>
      </c>
      <c r="D317" s="110" t="s">
        <v>34</v>
      </c>
      <c r="E317" s="108">
        <v>5</v>
      </c>
      <c r="F317" s="90">
        <v>20</v>
      </c>
      <c r="G317" s="153">
        <f t="shared" si="4"/>
        <v>100</v>
      </c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</row>
    <row r="318" spans="1:20" s="69" customFormat="1" ht="15.75">
      <c r="A318" s="70" t="s">
        <v>269</v>
      </c>
      <c r="B318" s="103">
        <v>313</v>
      </c>
      <c r="C318" s="114" t="s">
        <v>222</v>
      </c>
      <c r="D318" s="110" t="s">
        <v>34</v>
      </c>
      <c r="E318" s="108">
        <v>5</v>
      </c>
      <c r="F318" s="90">
        <v>20</v>
      </c>
      <c r="G318" s="153">
        <f t="shared" si="4"/>
        <v>100</v>
      </c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</row>
    <row r="319" spans="1:20" s="69" customFormat="1" ht="25.5">
      <c r="A319" s="70" t="s">
        <v>270</v>
      </c>
      <c r="B319" s="103">
        <v>314</v>
      </c>
      <c r="C319" s="111" t="s">
        <v>296</v>
      </c>
      <c r="D319" s="102" t="s">
        <v>34</v>
      </c>
      <c r="E319" s="103">
        <v>1</v>
      </c>
      <c r="F319" s="115"/>
      <c r="G319" s="153">
        <f t="shared" si="4"/>
        <v>0</v>
      </c>
      <c r="H319" s="160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</row>
    <row r="320" spans="1:20" s="69" customFormat="1" ht="15.75">
      <c r="A320" s="70" t="s">
        <v>242</v>
      </c>
      <c r="B320" s="103">
        <v>315</v>
      </c>
      <c r="C320" s="101" t="s">
        <v>202</v>
      </c>
      <c r="D320" s="102" t="s">
        <v>34</v>
      </c>
      <c r="E320" s="103">
        <v>1</v>
      </c>
      <c r="F320" s="134">
        <v>11.67</v>
      </c>
      <c r="G320" s="153">
        <f t="shared" si="4"/>
        <v>11.67</v>
      </c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</row>
    <row r="321" spans="1:20" s="69" customFormat="1" ht="15.75">
      <c r="A321" s="70" t="s">
        <v>267</v>
      </c>
      <c r="B321" s="103">
        <v>316</v>
      </c>
      <c r="C321" s="101" t="s">
        <v>202</v>
      </c>
      <c r="D321" s="102" t="s">
        <v>34</v>
      </c>
      <c r="E321" s="103">
        <v>6</v>
      </c>
      <c r="F321" s="86">
        <v>11.67</v>
      </c>
      <c r="G321" s="153">
        <f t="shared" si="4"/>
        <v>70.02</v>
      </c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</row>
    <row r="322" spans="1:20" s="69" customFormat="1" ht="15.75">
      <c r="A322" s="70" t="s">
        <v>242</v>
      </c>
      <c r="B322" s="103">
        <v>317</v>
      </c>
      <c r="C322" s="101" t="s">
        <v>204</v>
      </c>
      <c r="D322" s="102" t="s">
        <v>34</v>
      </c>
      <c r="E322" s="103">
        <v>5</v>
      </c>
      <c r="F322" s="134">
        <v>21.64</v>
      </c>
      <c r="G322" s="153">
        <f t="shared" si="4"/>
        <v>108.2</v>
      </c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</row>
    <row r="323" spans="1:20" s="69" customFormat="1" ht="15.75">
      <c r="A323" s="70" t="s">
        <v>267</v>
      </c>
      <c r="B323" s="103">
        <v>318</v>
      </c>
      <c r="C323" s="101" t="s">
        <v>235</v>
      </c>
      <c r="D323" s="102"/>
      <c r="E323" s="103">
        <v>12</v>
      </c>
      <c r="F323" s="86"/>
      <c r="G323" s="153">
        <f t="shared" si="4"/>
        <v>0</v>
      </c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</row>
    <row r="324" spans="1:20" s="69" customFormat="1" ht="15.75">
      <c r="A324" s="70" t="s">
        <v>246</v>
      </c>
      <c r="B324" s="103">
        <v>319</v>
      </c>
      <c r="C324" s="101" t="s">
        <v>245</v>
      </c>
      <c r="D324" s="102" t="s">
        <v>34</v>
      </c>
      <c r="E324" s="103">
        <v>20</v>
      </c>
      <c r="F324" s="134">
        <v>20</v>
      </c>
      <c r="G324" s="153">
        <f aca="true" t="shared" si="5" ref="G324:G329">F324*E324</f>
        <v>400</v>
      </c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</row>
    <row r="325" spans="1:20" s="69" customFormat="1" ht="15.75">
      <c r="A325" s="70" t="s">
        <v>283</v>
      </c>
      <c r="B325" s="103">
        <v>320</v>
      </c>
      <c r="C325" s="101" t="s">
        <v>167</v>
      </c>
      <c r="D325" s="102" t="s">
        <v>34</v>
      </c>
      <c r="E325" s="103">
        <f>+I2</f>
        <v>0</v>
      </c>
      <c r="F325" s="134">
        <v>27.92</v>
      </c>
      <c r="G325" s="153">
        <f t="shared" si="5"/>
        <v>0</v>
      </c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</row>
    <row r="326" spans="1:20" s="69" customFormat="1" ht="15.75">
      <c r="A326" s="70" t="s">
        <v>223</v>
      </c>
      <c r="B326" s="103">
        <v>321</v>
      </c>
      <c r="C326" s="101" t="s">
        <v>167</v>
      </c>
      <c r="D326" s="102" t="s">
        <v>34</v>
      </c>
      <c r="E326" s="103">
        <v>1</v>
      </c>
      <c r="F326" s="134"/>
      <c r="G326" s="153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</row>
    <row r="327" spans="1:20" s="69" customFormat="1" ht="15.75">
      <c r="A327" s="70" t="s">
        <v>238</v>
      </c>
      <c r="B327" s="103">
        <v>322</v>
      </c>
      <c r="C327" s="101" t="s">
        <v>167</v>
      </c>
      <c r="D327" s="102" t="s">
        <v>34</v>
      </c>
      <c r="E327" s="103">
        <v>2</v>
      </c>
      <c r="F327" s="134"/>
      <c r="G327" s="153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</row>
    <row r="328" spans="1:20" s="69" customFormat="1" ht="15.75">
      <c r="A328" s="70" t="s">
        <v>246</v>
      </c>
      <c r="B328" s="103">
        <v>323</v>
      </c>
      <c r="C328" s="101" t="s">
        <v>167</v>
      </c>
      <c r="D328" s="102" t="s">
        <v>34</v>
      </c>
      <c r="E328" s="103">
        <v>2</v>
      </c>
      <c r="F328" s="134">
        <v>27.92</v>
      </c>
      <c r="G328" s="153">
        <f t="shared" si="5"/>
        <v>55.84</v>
      </c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</row>
    <row r="329" spans="1:20" s="69" customFormat="1" ht="15.75">
      <c r="A329" s="70" t="s">
        <v>285</v>
      </c>
      <c r="B329" s="103">
        <v>324</v>
      </c>
      <c r="C329" s="101" t="s">
        <v>167</v>
      </c>
      <c r="D329" s="102" t="s">
        <v>34</v>
      </c>
      <c r="E329" s="103">
        <v>2</v>
      </c>
      <c r="F329" s="134">
        <v>27.92</v>
      </c>
      <c r="G329" s="153">
        <f t="shared" si="5"/>
        <v>55.84</v>
      </c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</row>
    <row r="330" spans="1:20" s="69" customFormat="1" ht="15.75">
      <c r="A330" s="70" t="s">
        <v>269</v>
      </c>
      <c r="B330" s="103">
        <v>325</v>
      </c>
      <c r="C330" s="109" t="s">
        <v>167</v>
      </c>
      <c r="D330" s="110" t="s">
        <v>34</v>
      </c>
      <c r="E330" s="108">
        <v>8</v>
      </c>
      <c r="F330" s="86">
        <v>27.92</v>
      </c>
      <c r="G330" s="153">
        <f>F330*E330</f>
        <v>223.36</v>
      </c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</row>
    <row r="331" spans="1:20" s="69" customFormat="1" ht="15.75">
      <c r="A331" s="70" t="s">
        <v>259</v>
      </c>
      <c r="B331" s="103">
        <v>326</v>
      </c>
      <c r="C331" s="109" t="s">
        <v>167</v>
      </c>
      <c r="D331" s="110" t="s">
        <v>34</v>
      </c>
      <c r="E331" s="108">
        <v>10</v>
      </c>
      <c r="F331" s="86">
        <v>27.92</v>
      </c>
      <c r="G331" s="153">
        <f>F331*E331</f>
        <v>279.20000000000005</v>
      </c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</row>
    <row r="332" spans="1:20" s="69" customFormat="1" ht="15.75">
      <c r="A332" s="82"/>
      <c r="B332" s="83"/>
      <c r="C332" s="83"/>
      <c r="D332" s="84"/>
      <c r="E332" s="85"/>
      <c r="F332" s="86"/>
      <c r="G332" s="154">
        <f>SUM(G4:G331)</f>
        <v>56910.49999999997</v>
      </c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</row>
    <row r="333" spans="1:20" s="69" customFormat="1" ht="15.75">
      <c r="A333" s="87"/>
      <c r="B333" s="83"/>
      <c r="C333" s="83"/>
      <c r="D333" s="84"/>
      <c r="E333" s="85"/>
      <c r="F333" s="86"/>
      <c r="G333" s="154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</row>
    <row r="334" spans="1:20" s="69" customFormat="1" ht="15.75">
      <c r="A334" s="88"/>
      <c r="B334" s="83"/>
      <c r="C334" s="83"/>
      <c r="D334" s="84"/>
      <c r="E334" s="85"/>
      <c r="F334" s="86"/>
      <c r="G334" s="154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</row>
    <row r="335" spans="1:20" s="69" customFormat="1" ht="15.75">
      <c r="A335" s="82"/>
      <c r="B335" s="83"/>
      <c r="C335" s="83"/>
      <c r="D335" s="84"/>
      <c r="E335" s="85"/>
      <c r="F335" s="86"/>
      <c r="G335" s="154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</row>
    <row r="336" spans="1:20" s="69" customFormat="1" ht="15.75">
      <c r="A336" s="82"/>
      <c r="B336" s="83"/>
      <c r="C336" s="83"/>
      <c r="D336" s="84"/>
      <c r="E336" s="85"/>
      <c r="F336" s="86"/>
      <c r="G336" s="154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</row>
    <row r="337" spans="1:20" s="69" customFormat="1" ht="15.75">
      <c r="A337" s="87"/>
      <c r="B337" s="83"/>
      <c r="C337" s="83"/>
      <c r="D337" s="84"/>
      <c r="E337" s="85"/>
      <c r="F337" s="86"/>
      <c r="G337" s="154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</row>
    <row r="338" spans="1:20" s="69" customFormat="1" ht="15.75">
      <c r="A338" s="82"/>
      <c r="B338" s="83"/>
      <c r="C338" s="83"/>
      <c r="D338" s="84"/>
      <c r="E338" s="85"/>
      <c r="F338" s="86"/>
      <c r="G338" s="154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</row>
    <row r="339" spans="1:20" s="69" customFormat="1" ht="15.75">
      <c r="A339" s="82"/>
      <c r="B339" s="89"/>
      <c r="C339" s="83"/>
      <c r="D339" s="84"/>
      <c r="E339" s="85"/>
      <c r="F339" s="86"/>
      <c r="G339" s="154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</row>
    <row r="340" spans="1:20" s="69" customFormat="1" ht="15.75">
      <c r="A340" s="88"/>
      <c r="B340" s="83"/>
      <c r="C340" s="83"/>
      <c r="D340" s="84"/>
      <c r="E340" s="85"/>
      <c r="F340" s="86"/>
      <c r="G340" s="154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</row>
    <row r="341" spans="1:20" s="69" customFormat="1" ht="15.75">
      <c r="A341" s="82"/>
      <c r="B341" s="83"/>
      <c r="C341" s="83"/>
      <c r="D341" s="84"/>
      <c r="E341" s="85"/>
      <c r="F341" s="86"/>
      <c r="G341" s="154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</row>
    <row r="342" spans="1:20" s="69" customFormat="1" ht="15.75">
      <c r="A342" s="82"/>
      <c r="B342" s="89"/>
      <c r="C342" s="83"/>
      <c r="D342" s="84"/>
      <c r="E342" s="85"/>
      <c r="F342" s="86"/>
      <c r="G342" s="154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</row>
    <row r="343" spans="1:20" s="69" customFormat="1" ht="15.75">
      <c r="A343" s="88"/>
      <c r="B343" s="83"/>
      <c r="C343" s="83"/>
      <c r="D343" s="84"/>
      <c r="E343" s="85"/>
      <c r="F343" s="86"/>
      <c r="G343" s="154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</row>
    <row r="344" spans="1:20" s="69" customFormat="1" ht="15.75">
      <c r="A344" s="82"/>
      <c r="B344" s="83"/>
      <c r="C344" s="83"/>
      <c r="D344" s="84"/>
      <c r="E344" s="85"/>
      <c r="F344" s="86"/>
      <c r="G344" s="154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</row>
    <row r="345" spans="1:20" s="69" customFormat="1" ht="15.75">
      <c r="A345" s="82"/>
      <c r="B345" s="83"/>
      <c r="C345" s="83"/>
      <c r="D345" s="84"/>
      <c r="E345" s="85"/>
      <c r="F345" s="90"/>
      <c r="G345" s="155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</row>
    <row r="346" spans="1:20" s="69" customFormat="1" ht="15.75">
      <c r="A346" s="82"/>
      <c r="B346" s="83"/>
      <c r="C346" s="83"/>
      <c r="D346" s="84"/>
      <c r="E346" s="85"/>
      <c r="F346" s="86"/>
      <c r="G346" s="154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</row>
    <row r="347" spans="1:20" s="69" customFormat="1" ht="15.75">
      <c r="A347" s="82"/>
      <c r="B347" s="83"/>
      <c r="C347" s="83"/>
      <c r="D347" s="84"/>
      <c r="E347" s="85"/>
      <c r="F347" s="115"/>
      <c r="G347" s="156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</row>
    <row r="348" spans="1:20" s="69" customFormat="1" ht="15.75">
      <c r="A348" s="122"/>
      <c r="B348" s="123"/>
      <c r="C348" s="123"/>
      <c r="D348" s="124"/>
      <c r="E348" s="125"/>
      <c r="F348" s="90"/>
      <c r="G348" s="155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</row>
    <row r="349" spans="1:20" s="69" customFormat="1" ht="15.75">
      <c r="A349" s="122"/>
      <c r="B349" s="123"/>
      <c r="C349" s="123"/>
      <c r="D349" s="124"/>
      <c r="E349" s="125"/>
      <c r="F349" s="90"/>
      <c r="G349" s="155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</row>
    <row r="350" spans="1:20" s="69" customFormat="1" ht="15.75">
      <c r="A350" s="82"/>
      <c r="B350" s="83"/>
      <c r="C350" s="83"/>
      <c r="D350" s="84"/>
      <c r="E350" s="85"/>
      <c r="F350" s="115"/>
      <c r="G350" s="81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1:7" s="69" customFormat="1" ht="15.75">
      <c r="A351" s="82"/>
      <c r="B351" s="83"/>
      <c r="C351" s="83"/>
      <c r="D351" s="84"/>
      <c r="E351" s="85"/>
      <c r="F351" s="115"/>
      <c r="G351" s="81"/>
    </row>
    <row r="352" spans="1:7" s="69" customFormat="1" ht="15.75">
      <c r="A352" s="82"/>
      <c r="B352" s="83"/>
      <c r="C352" s="83"/>
      <c r="D352" s="84"/>
      <c r="E352" s="85"/>
      <c r="F352" s="115"/>
      <c r="G352" s="81"/>
    </row>
    <row r="353" spans="1:7" s="69" customFormat="1" ht="15.75">
      <c r="A353" s="82"/>
      <c r="B353" s="83"/>
      <c r="C353" s="83"/>
      <c r="D353" s="84"/>
      <c r="E353" s="85"/>
      <c r="F353" s="115"/>
      <c r="G353" s="81"/>
    </row>
    <row r="354" spans="1:7" s="69" customFormat="1" ht="15.75">
      <c r="A354" s="82"/>
      <c r="B354" s="83"/>
      <c r="C354" s="83"/>
      <c r="D354" s="84"/>
      <c r="E354" s="85"/>
      <c r="F354" s="115"/>
      <c r="G354" s="81"/>
    </row>
    <row r="355" spans="1:7" s="69" customFormat="1" ht="15.75">
      <c r="A355" s="82"/>
      <c r="B355" s="123"/>
      <c r="C355" s="123"/>
      <c r="D355" s="124"/>
      <c r="E355" s="125"/>
      <c r="F355" s="90"/>
      <c r="G355" s="80"/>
    </row>
    <row r="356" spans="1:7" s="69" customFormat="1" ht="15.75">
      <c r="A356" s="82"/>
      <c r="B356" s="123"/>
      <c r="C356" s="123"/>
      <c r="D356" s="124"/>
      <c r="E356" s="125"/>
      <c r="F356" s="90"/>
      <c r="G356" s="80"/>
    </row>
    <row r="357" spans="1:7" s="69" customFormat="1" ht="15.75">
      <c r="A357" s="82"/>
      <c r="B357" s="83"/>
      <c r="C357" s="83"/>
      <c r="D357" s="84"/>
      <c r="E357" s="85"/>
      <c r="F357" s="115"/>
      <c r="G357" s="81"/>
    </row>
    <row r="358" spans="1:7" s="69" customFormat="1" ht="15.75">
      <c r="A358" s="82"/>
      <c r="B358" s="83"/>
      <c r="C358" s="83"/>
      <c r="D358" s="84"/>
      <c r="E358" s="85"/>
      <c r="F358" s="115"/>
      <c r="G358" s="81"/>
    </row>
    <row r="359" spans="1:7" s="69" customFormat="1" ht="15.75">
      <c r="A359" s="122"/>
      <c r="B359" s="123"/>
      <c r="C359" s="123"/>
      <c r="D359" s="124"/>
      <c r="E359" s="125"/>
      <c r="F359" s="90"/>
      <c r="G359" s="80"/>
    </row>
    <row r="360" spans="1:7" s="69" customFormat="1" ht="15.75">
      <c r="A360" s="122"/>
      <c r="B360" s="123"/>
      <c r="C360" s="123"/>
      <c r="D360" s="124"/>
      <c r="E360" s="85"/>
      <c r="F360" s="90"/>
      <c r="G360" s="80"/>
    </row>
    <row r="361" spans="1:7" s="69" customFormat="1" ht="15.75">
      <c r="A361" s="82"/>
      <c r="B361" s="83"/>
      <c r="C361" s="83"/>
      <c r="D361" s="84"/>
      <c r="E361" s="85"/>
      <c r="F361" s="115"/>
      <c r="G361" s="81"/>
    </row>
    <row r="362" spans="1:7" s="52" customFormat="1" ht="15.75">
      <c r="A362" s="126"/>
      <c r="B362" s="127"/>
      <c r="C362" s="127"/>
      <c r="D362" s="128"/>
      <c r="E362" s="73"/>
      <c r="F362" s="116"/>
      <c r="G362" s="91"/>
    </row>
    <row r="363" spans="1:7" s="52" customFormat="1" ht="15.75">
      <c r="A363" s="126"/>
      <c r="B363" s="127"/>
      <c r="C363" s="127"/>
      <c r="D363" s="128"/>
      <c r="E363" s="73"/>
      <c r="F363" s="116"/>
      <c r="G363" s="91"/>
    </row>
    <row r="364" spans="1:7" s="52" customFormat="1" ht="15.75">
      <c r="A364" s="129"/>
      <c r="B364" s="131"/>
      <c r="C364" s="131"/>
      <c r="D364" s="132"/>
      <c r="E364" s="73"/>
      <c r="F364" s="117"/>
      <c r="G364" s="92"/>
    </row>
    <row r="365" spans="1:7" s="52" customFormat="1" ht="15.75">
      <c r="A365" s="126"/>
      <c r="B365" s="127"/>
      <c r="C365" s="127"/>
      <c r="D365" s="128"/>
      <c r="E365" s="73"/>
      <c r="F365" s="116"/>
      <c r="G365" s="91"/>
    </row>
    <row r="366" spans="1:7" s="52" customFormat="1" ht="15.75">
      <c r="A366" s="129"/>
      <c r="B366" s="131"/>
      <c r="C366" s="131"/>
      <c r="D366" s="132"/>
      <c r="E366" s="133"/>
      <c r="F366" s="117"/>
      <c r="G366" s="92"/>
    </row>
    <row r="367" spans="1:7" s="52" customFormat="1" ht="15.75">
      <c r="A367" s="129"/>
      <c r="B367" s="131"/>
      <c r="C367" s="131"/>
      <c r="D367" s="132"/>
      <c r="E367" s="133"/>
      <c r="F367" s="117"/>
      <c r="G367" s="92"/>
    </row>
    <row r="368" spans="1:7" s="52" customFormat="1" ht="15.75">
      <c r="A368" s="126"/>
      <c r="B368" s="127"/>
      <c r="C368" s="127"/>
      <c r="D368" s="128"/>
      <c r="E368" s="73"/>
      <c r="F368" s="116"/>
      <c r="G368" s="91"/>
    </row>
    <row r="369" spans="1:7" s="52" customFormat="1" ht="15.75">
      <c r="A369" s="126"/>
      <c r="B369" s="127"/>
      <c r="C369" s="127"/>
      <c r="D369" s="128"/>
      <c r="E369" s="73"/>
      <c r="F369" s="116"/>
      <c r="G369" s="91"/>
    </row>
    <row r="370" spans="1:7" s="52" customFormat="1" ht="15.75">
      <c r="A370" s="126"/>
      <c r="B370" s="127"/>
      <c r="C370" s="127"/>
      <c r="D370" s="128"/>
      <c r="E370" s="73"/>
      <c r="F370" s="116"/>
      <c r="G370" s="91"/>
    </row>
    <row r="371" spans="1:7" s="52" customFormat="1" ht="15.75">
      <c r="A371" s="126"/>
      <c r="B371" s="127"/>
      <c r="C371" s="127"/>
      <c r="D371" s="128"/>
      <c r="E371" s="73"/>
      <c r="F371" s="116"/>
      <c r="G371" s="91"/>
    </row>
    <row r="372" spans="1:7" s="52" customFormat="1" ht="15.75">
      <c r="A372" s="126"/>
      <c r="B372" s="127"/>
      <c r="C372" s="127"/>
      <c r="D372" s="128"/>
      <c r="E372" s="73"/>
      <c r="F372" s="116"/>
      <c r="G372" s="91"/>
    </row>
    <row r="373" spans="1:7" s="52" customFormat="1" ht="15.75">
      <c r="A373" s="126"/>
      <c r="B373" s="131"/>
      <c r="C373" s="131"/>
      <c r="D373" s="132"/>
      <c r="E373" s="133"/>
      <c r="F373" s="117"/>
      <c r="G373" s="92"/>
    </row>
    <row r="374" spans="1:7" s="52" customFormat="1" ht="15.75">
      <c r="A374" s="126"/>
      <c r="B374" s="131"/>
      <c r="C374" s="131"/>
      <c r="D374" s="132"/>
      <c r="E374" s="133"/>
      <c r="F374" s="117"/>
      <c r="G374" s="92"/>
    </row>
    <row r="375" spans="1:7" s="52" customFormat="1" ht="15.75">
      <c r="A375" s="126"/>
      <c r="B375" s="127"/>
      <c r="C375" s="127"/>
      <c r="D375" s="128"/>
      <c r="E375" s="73"/>
      <c r="F375" s="116"/>
      <c r="G375" s="91"/>
    </row>
    <row r="376" spans="1:7" s="52" customFormat="1" ht="15.75">
      <c r="A376" s="126"/>
      <c r="B376" s="127"/>
      <c r="C376" s="127"/>
      <c r="D376" s="128"/>
      <c r="E376" s="73"/>
      <c r="F376" s="116"/>
      <c r="G376" s="91"/>
    </row>
    <row r="377" spans="1:7" s="52" customFormat="1" ht="15.75">
      <c r="A377" s="129"/>
      <c r="B377" s="131"/>
      <c r="C377" s="131"/>
      <c r="D377" s="132"/>
      <c r="E377" s="133"/>
      <c r="F377" s="117"/>
      <c r="G377" s="92"/>
    </row>
    <row r="378" spans="1:7" s="52" customFormat="1" ht="15.75">
      <c r="A378" s="126"/>
      <c r="B378" s="127"/>
      <c r="C378" s="127"/>
      <c r="D378" s="128"/>
      <c r="E378" s="73"/>
      <c r="F378" s="116"/>
      <c r="G378" s="91"/>
    </row>
    <row r="379" spans="1:7" s="52" customFormat="1" ht="15.75">
      <c r="A379" s="126"/>
      <c r="B379" s="127"/>
      <c r="C379" s="127"/>
      <c r="D379" s="128"/>
      <c r="E379" s="73"/>
      <c r="F379" s="116"/>
      <c r="G379" s="91"/>
    </row>
    <row r="380" spans="1:7" s="52" customFormat="1" ht="15.75">
      <c r="A380" s="126"/>
      <c r="B380" s="127"/>
      <c r="C380" s="127"/>
      <c r="D380" s="128"/>
      <c r="E380" s="73"/>
      <c r="F380" s="116"/>
      <c r="G380" s="91"/>
    </row>
    <row r="381" spans="1:7" s="52" customFormat="1" ht="15.75">
      <c r="A381" s="129"/>
      <c r="B381" s="131"/>
      <c r="C381" s="131"/>
      <c r="D381" s="132"/>
      <c r="E381" s="73"/>
      <c r="F381" s="117"/>
      <c r="G381" s="92"/>
    </row>
    <row r="382" spans="1:7" s="52" customFormat="1" ht="15.75">
      <c r="A382" s="126"/>
      <c r="B382" s="127"/>
      <c r="C382" s="127"/>
      <c r="D382" s="128"/>
      <c r="E382" s="73"/>
      <c r="F382" s="116"/>
      <c r="G382" s="91"/>
    </row>
    <row r="383" spans="1:7" s="52" customFormat="1" ht="15.75">
      <c r="A383" s="129"/>
      <c r="B383" s="131"/>
      <c r="C383" s="131"/>
      <c r="D383" s="132"/>
      <c r="E383" s="133"/>
      <c r="F383" s="117"/>
      <c r="G383" s="92"/>
    </row>
    <row r="384" spans="1:7" s="52" customFormat="1" ht="15.75">
      <c r="A384" s="129"/>
      <c r="B384" s="131"/>
      <c r="C384" s="131"/>
      <c r="D384" s="132"/>
      <c r="E384" s="133"/>
      <c r="F384" s="117"/>
      <c r="G384" s="92"/>
    </row>
    <row r="385" spans="1:7" ht="15.75">
      <c r="A385" s="126"/>
      <c r="B385" s="127"/>
      <c r="C385" s="127"/>
      <c r="D385" s="128"/>
      <c r="E385" s="73"/>
      <c r="F385" s="118"/>
      <c r="G385" s="93"/>
    </row>
    <row r="386" spans="1:7" ht="15.75">
      <c r="A386" s="126"/>
      <c r="B386" s="127"/>
      <c r="C386" s="127"/>
      <c r="D386" s="128"/>
      <c r="E386" s="73"/>
      <c r="F386" s="116"/>
      <c r="G386" s="91"/>
    </row>
    <row r="387" spans="1:7" ht="15.75">
      <c r="A387" s="126"/>
      <c r="B387" s="127"/>
      <c r="C387" s="127"/>
      <c r="D387" s="128"/>
      <c r="E387" s="73"/>
      <c r="F387" s="116"/>
      <c r="G387" s="91"/>
    </row>
    <row r="388" spans="1:7" ht="15.75">
      <c r="A388" s="126"/>
      <c r="B388" s="127"/>
      <c r="C388" s="127"/>
      <c r="D388" s="128"/>
      <c r="E388" s="73"/>
      <c r="F388" s="116"/>
      <c r="G388" s="91"/>
    </row>
    <row r="389" spans="1:7" ht="15.75">
      <c r="A389" s="126"/>
      <c r="B389" s="127"/>
      <c r="C389" s="127"/>
      <c r="D389" s="128"/>
      <c r="E389" s="73"/>
      <c r="F389" s="116"/>
      <c r="G389" s="91"/>
    </row>
    <row r="390" spans="1:7" ht="15.75">
      <c r="A390" s="126"/>
      <c r="B390" s="131"/>
      <c r="C390" s="131"/>
      <c r="D390" s="132"/>
      <c r="E390" s="133"/>
      <c r="F390" s="117"/>
      <c r="G390" s="92"/>
    </row>
    <row r="391" spans="1:7" ht="15.75">
      <c r="A391" s="126"/>
      <c r="B391" s="127"/>
      <c r="C391" s="127"/>
      <c r="D391" s="128"/>
      <c r="E391" s="73"/>
      <c r="F391" s="116"/>
      <c r="G391" s="91"/>
    </row>
    <row r="392" spans="1:7" ht="15.75">
      <c r="A392" s="126"/>
      <c r="B392" s="127"/>
      <c r="C392" s="127"/>
      <c r="D392" s="128"/>
      <c r="E392" s="73"/>
      <c r="F392" s="116"/>
      <c r="G392" s="91"/>
    </row>
    <row r="393" spans="1:7" ht="15.75">
      <c r="A393" s="129"/>
      <c r="B393" s="131"/>
      <c r="C393" s="131"/>
      <c r="D393" s="132"/>
      <c r="E393" s="133"/>
      <c r="F393" s="117"/>
      <c r="G393" s="92"/>
    </row>
    <row r="394" spans="1:7" ht="15.75">
      <c r="A394" s="126"/>
      <c r="B394" s="127"/>
      <c r="C394" s="127"/>
      <c r="D394" s="128"/>
      <c r="E394" s="73"/>
      <c r="F394" s="116"/>
      <c r="G394" s="91"/>
    </row>
    <row r="395" spans="1:7" ht="15.75">
      <c r="A395" s="126"/>
      <c r="B395" s="127"/>
      <c r="C395" s="127"/>
      <c r="D395" s="128"/>
      <c r="E395" s="73"/>
      <c r="F395" s="116"/>
      <c r="G395" s="91"/>
    </row>
    <row r="396" spans="1:7" ht="15.75">
      <c r="A396" s="126"/>
      <c r="B396" s="127"/>
      <c r="C396" s="127"/>
      <c r="D396" s="128"/>
      <c r="E396" s="73"/>
      <c r="F396" s="116"/>
      <c r="G396" s="91"/>
    </row>
    <row r="397" spans="1:7" ht="15.75">
      <c r="A397" s="129"/>
      <c r="B397" s="131"/>
      <c r="C397" s="131"/>
      <c r="D397" s="132"/>
      <c r="E397" s="73"/>
      <c r="F397" s="117"/>
      <c r="G397" s="92"/>
    </row>
    <row r="398" spans="1:7" ht="15.75">
      <c r="A398" s="126"/>
      <c r="B398" s="127"/>
      <c r="C398" s="127"/>
      <c r="D398" s="128"/>
      <c r="E398" s="73"/>
      <c r="F398" s="116"/>
      <c r="G398" s="91"/>
    </row>
    <row r="399" spans="1:7" ht="15.75">
      <c r="A399" s="94"/>
      <c r="B399" s="119"/>
      <c r="C399" s="119"/>
      <c r="D399" s="120"/>
      <c r="E399" s="121"/>
      <c r="F399" s="92"/>
      <c r="G399" s="92"/>
    </row>
    <row r="400" spans="1:7" ht="15.75">
      <c r="A400" s="94"/>
      <c r="B400" s="56"/>
      <c r="C400" s="56"/>
      <c r="D400" s="57"/>
      <c r="E400" s="59"/>
      <c r="F400" s="92"/>
      <c r="G400" s="92"/>
    </row>
    <row r="401" spans="2:7" ht="15.75">
      <c r="B401" s="53"/>
      <c r="C401" s="53"/>
      <c r="D401" s="54"/>
      <c r="E401" s="60"/>
      <c r="F401" s="91"/>
      <c r="G401" s="91"/>
    </row>
    <row r="402" spans="2:7" ht="15.75">
      <c r="B402" s="53"/>
      <c r="C402" s="53"/>
      <c r="D402" s="54"/>
      <c r="E402" s="60"/>
      <c r="F402" s="91"/>
      <c r="G402" s="91"/>
    </row>
    <row r="403" spans="2:7" ht="15.75">
      <c r="B403" s="53"/>
      <c r="C403" s="53"/>
      <c r="D403" s="54"/>
      <c r="E403" s="60"/>
      <c r="F403" s="91"/>
      <c r="G403" s="91"/>
    </row>
    <row r="404" spans="2:7" ht="15.75">
      <c r="B404" s="53"/>
      <c r="C404" s="53"/>
      <c r="D404" s="54"/>
      <c r="E404" s="60"/>
      <c r="F404" s="91"/>
      <c r="G404" s="91"/>
    </row>
    <row r="405" spans="2:7" ht="15.75">
      <c r="B405" s="53"/>
      <c r="C405" s="53"/>
      <c r="D405" s="54"/>
      <c r="E405" s="60"/>
      <c r="F405" s="91"/>
      <c r="G405" s="91"/>
    </row>
    <row r="406" spans="2:7" ht="15.75">
      <c r="B406" s="56"/>
      <c r="C406" s="56"/>
      <c r="D406" s="57"/>
      <c r="E406" s="59"/>
      <c r="F406" s="92"/>
      <c r="G406" s="92"/>
    </row>
    <row r="407" spans="2:7" ht="15.75">
      <c r="B407" s="56"/>
      <c r="C407" s="56"/>
      <c r="D407" s="57"/>
      <c r="E407" s="59"/>
      <c r="F407" s="92"/>
      <c r="G407" s="92"/>
    </row>
    <row r="408" spans="2:7" ht="15.75">
      <c r="B408" s="53"/>
      <c r="C408" s="53"/>
      <c r="D408" s="54"/>
      <c r="E408" s="60"/>
      <c r="F408" s="91"/>
      <c r="G408" s="91"/>
    </row>
    <row r="409" spans="2:7" ht="15.75">
      <c r="B409" s="53"/>
      <c r="C409" s="53"/>
      <c r="D409" s="54"/>
      <c r="E409" s="60"/>
      <c r="F409" s="91"/>
      <c r="G409" s="91"/>
    </row>
    <row r="410" spans="1:7" ht="15.75">
      <c r="A410" s="94"/>
      <c r="B410" s="56"/>
      <c r="C410" s="56"/>
      <c r="D410" s="57"/>
      <c r="E410" s="59"/>
      <c r="F410" s="92"/>
      <c r="G410" s="92"/>
    </row>
    <row r="411" spans="1:7" ht="15.75">
      <c r="A411" s="94"/>
      <c r="B411" s="56"/>
      <c r="C411" s="56"/>
      <c r="D411" s="57"/>
      <c r="E411" s="60"/>
      <c r="F411" s="92"/>
      <c r="G411" s="92"/>
    </row>
    <row r="412" spans="2:7" ht="15.75">
      <c r="B412" s="53"/>
      <c r="C412" s="53"/>
      <c r="D412" s="54"/>
      <c r="E412" s="60"/>
      <c r="F412" s="91"/>
      <c r="G412" s="91"/>
    </row>
    <row r="413" spans="2:7" ht="15.75">
      <c r="B413" s="53"/>
      <c r="C413" s="53"/>
      <c r="D413" s="54"/>
      <c r="E413" s="60"/>
      <c r="F413" s="91"/>
      <c r="G413" s="91"/>
    </row>
    <row r="414" spans="1:7" ht="15.75">
      <c r="A414" s="94"/>
      <c r="B414" s="56"/>
      <c r="C414" s="56"/>
      <c r="D414" s="57"/>
      <c r="E414" s="60"/>
      <c r="F414" s="92"/>
      <c r="G414" s="92"/>
    </row>
    <row r="415" spans="2:7" ht="15.75">
      <c r="B415" s="53"/>
      <c r="C415" s="53"/>
      <c r="D415" s="54"/>
      <c r="E415" s="60"/>
      <c r="F415" s="91"/>
      <c r="G415" s="91"/>
    </row>
    <row r="416" spans="1:7" ht="15.75">
      <c r="A416" s="94"/>
      <c r="B416" s="56"/>
      <c r="C416" s="56"/>
      <c r="D416" s="57"/>
      <c r="E416" s="59"/>
      <c r="F416" s="92"/>
      <c r="G416" s="92"/>
    </row>
    <row r="417" spans="1:7" ht="15.75">
      <c r="A417" s="94"/>
      <c r="B417" s="56"/>
      <c r="C417" s="56"/>
      <c r="D417" s="57"/>
      <c r="E417" s="59"/>
      <c r="F417" s="92"/>
      <c r="G417" s="92"/>
    </row>
    <row r="418" spans="2:7" ht="15.75">
      <c r="B418" s="53"/>
      <c r="C418" s="53"/>
      <c r="D418" s="54"/>
      <c r="E418" s="60"/>
      <c r="F418" s="91"/>
      <c r="G418" s="91"/>
    </row>
    <row r="419" spans="2:7" ht="15.75">
      <c r="B419" s="53"/>
      <c r="C419" s="53"/>
      <c r="D419" s="54"/>
      <c r="E419" s="60"/>
      <c r="F419" s="91"/>
      <c r="G419" s="91"/>
    </row>
    <row r="420" spans="2:7" ht="15.75">
      <c r="B420" s="53"/>
      <c r="C420" s="53"/>
      <c r="D420" s="54"/>
      <c r="E420" s="60"/>
      <c r="F420" s="91"/>
      <c r="G420" s="91"/>
    </row>
    <row r="421" spans="2:7" ht="15.75">
      <c r="B421" s="53"/>
      <c r="C421" s="53"/>
      <c r="D421" s="54"/>
      <c r="E421" s="60"/>
      <c r="F421" s="91"/>
      <c r="G421" s="91"/>
    </row>
    <row r="422" spans="2:7" ht="15.75">
      <c r="B422" s="53"/>
      <c r="C422" s="53"/>
      <c r="D422" s="54"/>
      <c r="E422" s="60"/>
      <c r="F422" s="91"/>
      <c r="G422" s="91"/>
    </row>
    <row r="423" spans="2:7" ht="15.75">
      <c r="B423" s="56"/>
      <c r="C423" s="56"/>
      <c r="D423" s="57"/>
      <c r="E423" s="59"/>
      <c r="F423" s="92"/>
      <c r="G423" s="92"/>
    </row>
    <row r="424" spans="2:7" ht="15.75">
      <c r="B424" s="53"/>
      <c r="C424" s="53"/>
      <c r="D424" s="54"/>
      <c r="E424" s="60"/>
      <c r="F424" s="91"/>
      <c r="G424" s="91"/>
    </row>
    <row r="425" spans="2:7" ht="15.75">
      <c r="B425" s="53"/>
      <c r="C425" s="53"/>
      <c r="D425" s="54"/>
      <c r="E425" s="60"/>
      <c r="F425" s="91"/>
      <c r="G425" s="91"/>
    </row>
    <row r="426" spans="1:7" ht="15.75">
      <c r="A426" s="94"/>
      <c r="B426" s="56"/>
      <c r="C426" s="56"/>
      <c r="D426" s="57"/>
      <c r="E426" s="59"/>
      <c r="F426" s="92"/>
      <c r="G426" s="92"/>
    </row>
    <row r="427" spans="1:7" ht="15.75">
      <c r="A427" s="94"/>
      <c r="B427" s="56"/>
      <c r="C427" s="56"/>
      <c r="D427" s="57"/>
      <c r="E427" s="60"/>
      <c r="F427" s="92"/>
      <c r="G427" s="92"/>
    </row>
    <row r="428" spans="2:7" ht="15.75">
      <c r="B428" s="53"/>
      <c r="C428" s="53"/>
      <c r="D428" s="54"/>
      <c r="E428" s="95"/>
      <c r="F428" s="96"/>
      <c r="G428" s="91"/>
    </row>
    <row r="429" spans="2:7" ht="15.75">
      <c r="B429" s="53"/>
      <c r="C429" s="53"/>
      <c r="D429" s="54"/>
      <c r="E429" s="60"/>
      <c r="F429" s="91"/>
      <c r="G429" s="91"/>
    </row>
    <row r="430" spans="1:7" ht="15.75">
      <c r="A430" s="94"/>
      <c r="B430" s="56"/>
      <c r="C430" s="56"/>
      <c r="D430" s="57"/>
      <c r="E430" s="60"/>
      <c r="F430" s="92"/>
      <c r="G430" s="92"/>
    </row>
    <row r="431" spans="2:7" ht="15.75">
      <c r="B431" s="53"/>
      <c r="C431" s="53"/>
      <c r="D431" s="54"/>
      <c r="E431" s="60"/>
      <c r="F431" s="91"/>
      <c r="G431" s="91"/>
    </row>
    <row r="432" spans="1:7" ht="15.75">
      <c r="A432" s="94"/>
      <c r="B432" s="56"/>
      <c r="C432" s="56"/>
      <c r="D432" s="57"/>
      <c r="E432" s="59"/>
      <c r="F432" s="92"/>
      <c r="G432" s="92"/>
    </row>
    <row r="433" spans="2:7" ht="15.75">
      <c r="B433" s="53"/>
      <c r="C433" s="53"/>
      <c r="D433" s="54"/>
      <c r="E433" s="60"/>
      <c r="F433" s="91"/>
      <c r="G433" s="91"/>
    </row>
    <row r="434" spans="2:7" ht="15.75">
      <c r="B434" s="53"/>
      <c r="C434" s="53"/>
      <c r="D434" s="54"/>
      <c r="E434" s="60"/>
      <c r="F434" s="91"/>
      <c r="G434" s="91"/>
    </row>
    <row r="435" spans="2:7" ht="15.75">
      <c r="B435" s="53"/>
      <c r="C435" s="53"/>
      <c r="D435" s="54"/>
      <c r="E435" s="60"/>
      <c r="F435" s="91"/>
      <c r="G435" s="91"/>
    </row>
    <row r="436" spans="2:7" ht="15.75">
      <c r="B436" s="53"/>
      <c r="C436" s="53"/>
      <c r="D436" s="54"/>
      <c r="E436" s="60"/>
      <c r="F436" s="91"/>
      <c r="G436" s="91"/>
    </row>
    <row r="437" spans="2:7" ht="15.75">
      <c r="B437" s="53"/>
      <c r="C437" s="53"/>
      <c r="D437" s="54"/>
      <c r="E437" s="60"/>
      <c r="F437" s="91"/>
      <c r="G437" s="91"/>
    </row>
    <row r="438" spans="2:7" ht="15.75">
      <c r="B438" s="56"/>
      <c r="C438" s="56"/>
      <c r="D438" s="57"/>
      <c r="E438" s="59"/>
      <c r="F438" s="92"/>
      <c r="G438" s="92"/>
    </row>
    <row r="439" spans="2:7" ht="15.75">
      <c r="B439" s="56"/>
      <c r="C439" s="56"/>
      <c r="D439" s="57"/>
      <c r="E439" s="59"/>
      <c r="F439" s="92"/>
      <c r="G439" s="92"/>
    </row>
    <row r="440" spans="2:7" ht="15.75">
      <c r="B440" s="56"/>
      <c r="C440" s="56"/>
      <c r="D440" s="57"/>
      <c r="E440" s="59"/>
      <c r="F440" s="92"/>
      <c r="G440" s="92"/>
    </row>
    <row r="441" spans="2:7" ht="15.75">
      <c r="B441" s="53"/>
      <c r="C441" s="53"/>
      <c r="D441" s="54"/>
      <c r="E441" s="60"/>
      <c r="F441" s="91"/>
      <c r="G441" s="91"/>
    </row>
    <row r="442" spans="2:7" ht="15.75">
      <c r="B442" s="53"/>
      <c r="C442" s="53"/>
      <c r="D442" s="54"/>
      <c r="E442" s="60"/>
      <c r="F442" s="91"/>
      <c r="G442" s="91"/>
    </row>
    <row r="443" spans="1:7" ht="15.75">
      <c r="A443" s="94"/>
      <c r="B443" s="56"/>
      <c r="C443" s="56"/>
      <c r="D443" s="57"/>
      <c r="E443" s="59"/>
      <c r="F443" s="92"/>
      <c r="G443" s="92"/>
    </row>
    <row r="444" spans="1:7" ht="15.75">
      <c r="A444" s="94"/>
      <c r="B444" s="56"/>
      <c r="C444" s="56"/>
      <c r="D444" s="57"/>
      <c r="E444" s="60"/>
      <c r="F444" s="92"/>
      <c r="G444" s="92"/>
    </row>
    <row r="445" spans="2:7" ht="15.75">
      <c r="B445" s="53"/>
      <c r="C445" s="53"/>
      <c r="D445" s="54"/>
      <c r="E445" s="60"/>
      <c r="F445" s="91"/>
      <c r="G445" s="91"/>
    </row>
    <row r="446" spans="2:7" ht="15.75">
      <c r="B446" s="53"/>
      <c r="C446" s="53"/>
      <c r="D446" s="54"/>
      <c r="E446" s="60"/>
      <c r="F446" s="91"/>
      <c r="G446" s="91"/>
    </row>
    <row r="447" spans="2:7" ht="15.75">
      <c r="B447" s="53"/>
      <c r="C447" s="53"/>
      <c r="D447" s="54"/>
      <c r="E447" s="60"/>
      <c r="F447" s="91"/>
      <c r="G447" s="91"/>
    </row>
    <row r="448" spans="2:7" ht="15.75">
      <c r="B448" s="53"/>
      <c r="C448" s="53"/>
      <c r="D448" s="54"/>
      <c r="E448" s="60"/>
      <c r="F448" s="91"/>
      <c r="G448" s="91"/>
    </row>
    <row r="449" spans="1:7" ht="15.75">
      <c r="A449" s="94"/>
      <c r="B449" s="56"/>
      <c r="C449" s="56"/>
      <c r="D449" s="57"/>
      <c r="E449" s="59"/>
      <c r="F449" s="92"/>
      <c r="G449" s="92"/>
    </row>
    <row r="450" spans="1:7" ht="15.75">
      <c r="A450" s="94"/>
      <c r="B450" s="56"/>
      <c r="C450" s="56"/>
      <c r="D450" s="57"/>
      <c r="E450" s="59"/>
      <c r="F450" s="92"/>
      <c r="G450" s="92"/>
    </row>
    <row r="451" spans="2:7" ht="15.75">
      <c r="B451" s="53"/>
      <c r="C451" s="53"/>
      <c r="D451" s="54"/>
      <c r="E451" s="60"/>
      <c r="F451" s="91"/>
      <c r="G451" s="91"/>
    </row>
    <row r="452" spans="2:7" ht="15.75">
      <c r="B452" s="53"/>
      <c r="C452" s="53"/>
      <c r="D452" s="54"/>
      <c r="E452" s="60"/>
      <c r="F452" s="91"/>
      <c r="G452" s="91"/>
    </row>
    <row r="453" spans="2:7" ht="15.75">
      <c r="B453" s="53"/>
      <c r="C453" s="53"/>
      <c r="D453" s="54"/>
      <c r="E453" s="60"/>
      <c r="F453" s="91"/>
      <c r="G453" s="91"/>
    </row>
    <row r="454" spans="2:7" ht="15.75">
      <c r="B454" s="53"/>
      <c r="C454" s="53"/>
      <c r="D454" s="54"/>
      <c r="E454" s="60"/>
      <c r="F454" s="91"/>
      <c r="G454" s="91"/>
    </row>
    <row r="455" spans="2:7" ht="15.75">
      <c r="B455" s="53"/>
      <c r="C455" s="53"/>
      <c r="D455" s="54"/>
      <c r="E455" s="60"/>
      <c r="F455" s="91"/>
      <c r="G455" s="91"/>
    </row>
    <row r="456" spans="2:7" ht="15.75">
      <c r="B456" s="56"/>
      <c r="C456" s="56"/>
      <c r="D456" s="57"/>
      <c r="E456" s="59"/>
      <c r="F456" s="92"/>
      <c r="G456" s="92"/>
    </row>
    <row r="457" spans="2:7" ht="15.75">
      <c r="B457" s="56"/>
      <c r="C457" s="56"/>
      <c r="D457" s="57"/>
      <c r="E457" s="59"/>
      <c r="F457" s="92"/>
      <c r="G457" s="92"/>
    </row>
    <row r="458" spans="2:7" ht="15.75">
      <c r="B458" s="53"/>
      <c r="C458" s="53"/>
      <c r="D458" s="54"/>
      <c r="E458" s="60"/>
      <c r="F458" s="91"/>
      <c r="G458" s="91"/>
    </row>
    <row r="459" spans="2:7" ht="15.75">
      <c r="B459" s="53"/>
      <c r="C459" s="53"/>
      <c r="D459" s="54"/>
      <c r="E459" s="60"/>
      <c r="F459" s="91"/>
      <c r="G459" s="91"/>
    </row>
    <row r="460" spans="1:7" ht="15.75">
      <c r="A460" s="94"/>
      <c r="B460" s="56"/>
      <c r="C460" s="56"/>
      <c r="D460" s="57"/>
      <c r="E460" s="59"/>
      <c r="F460" s="92"/>
      <c r="G460" s="92"/>
    </row>
    <row r="461" spans="1:7" ht="15.75">
      <c r="A461" s="94"/>
      <c r="B461" s="56"/>
      <c r="C461" s="56"/>
      <c r="D461" s="57"/>
      <c r="E461" s="60"/>
      <c r="F461" s="92"/>
      <c r="G461" s="92"/>
    </row>
    <row r="462" spans="2:7" ht="15.75">
      <c r="B462" s="53"/>
      <c r="C462" s="53"/>
      <c r="D462" s="54"/>
      <c r="E462" s="60"/>
      <c r="F462" s="91"/>
      <c r="G462" s="91"/>
    </row>
    <row r="463" spans="2:7" ht="15.75">
      <c r="B463" s="53"/>
      <c r="C463" s="53"/>
      <c r="D463" s="54"/>
      <c r="E463" s="60"/>
      <c r="F463" s="91"/>
      <c r="G463" s="91"/>
    </row>
    <row r="464" spans="2:7" ht="15.75">
      <c r="B464" s="53"/>
      <c r="C464" s="53"/>
      <c r="D464" s="54"/>
      <c r="E464" s="60"/>
      <c r="F464" s="91"/>
      <c r="G464" s="91"/>
    </row>
    <row r="465" spans="1:7" ht="15.75">
      <c r="A465" s="94"/>
      <c r="B465" s="56"/>
      <c r="C465" s="56"/>
      <c r="D465" s="57"/>
      <c r="E465" s="60"/>
      <c r="F465" s="92"/>
      <c r="G465" s="92"/>
    </row>
    <row r="466" spans="2:7" ht="15.75">
      <c r="B466" s="53"/>
      <c r="C466" s="53"/>
      <c r="D466" s="54"/>
      <c r="E466" s="60"/>
      <c r="F466" s="91"/>
      <c r="G466" s="91"/>
    </row>
    <row r="467" spans="1:7" ht="15.75">
      <c r="A467" s="94"/>
      <c r="B467" s="56"/>
      <c r="C467" s="56"/>
      <c r="D467" s="57"/>
      <c r="E467" s="59"/>
      <c r="F467" s="92"/>
      <c r="G467" s="92"/>
    </row>
    <row r="468" spans="2:7" ht="15.75">
      <c r="B468" s="53"/>
      <c r="C468" s="53"/>
      <c r="D468" s="54"/>
      <c r="E468" s="60"/>
      <c r="F468" s="91"/>
      <c r="G468" s="91"/>
    </row>
    <row r="469" spans="2:7" ht="15.75">
      <c r="B469" s="53"/>
      <c r="C469" s="53"/>
      <c r="D469" s="54"/>
      <c r="E469" s="60"/>
      <c r="F469" s="91"/>
      <c r="G469" s="91"/>
    </row>
    <row r="470" spans="2:7" ht="15.75">
      <c r="B470" s="53"/>
      <c r="C470" s="53"/>
      <c r="D470" s="54"/>
      <c r="E470" s="60"/>
      <c r="F470" s="91"/>
      <c r="G470" s="91"/>
    </row>
    <row r="471" spans="2:7" ht="15.75">
      <c r="B471" s="53"/>
      <c r="C471" s="53"/>
      <c r="D471" s="54"/>
      <c r="E471" s="60"/>
      <c r="F471" s="91"/>
      <c r="G471" s="91"/>
    </row>
    <row r="472" spans="2:7" ht="15.75">
      <c r="B472" s="53"/>
      <c r="C472" s="53"/>
      <c r="D472" s="54"/>
      <c r="E472" s="60"/>
      <c r="F472" s="91"/>
      <c r="G472" s="91"/>
    </row>
    <row r="473" spans="2:7" ht="15.75">
      <c r="B473" s="56"/>
      <c r="C473" s="56"/>
      <c r="D473" s="57"/>
      <c r="E473" s="59"/>
      <c r="F473" s="92"/>
      <c r="G473" s="92"/>
    </row>
    <row r="474" spans="2:7" ht="15.75">
      <c r="B474" s="56"/>
      <c r="C474" s="56"/>
      <c r="D474" s="57"/>
      <c r="E474" s="59"/>
      <c r="F474" s="92"/>
      <c r="G474" s="92"/>
    </row>
    <row r="475" spans="2:7" ht="15.75">
      <c r="B475" s="53"/>
      <c r="C475" s="53"/>
      <c r="D475" s="54"/>
      <c r="E475" s="60"/>
      <c r="F475" s="91"/>
      <c r="G475" s="91"/>
    </row>
    <row r="476" spans="2:7" ht="15.75">
      <c r="B476" s="53"/>
      <c r="C476" s="53"/>
      <c r="D476" s="54"/>
      <c r="E476" s="60"/>
      <c r="F476" s="91"/>
      <c r="G476" s="91"/>
    </row>
    <row r="477" spans="1:7" ht="15.75">
      <c r="A477" s="94"/>
      <c r="B477" s="56"/>
      <c r="C477" s="56"/>
      <c r="D477" s="57"/>
      <c r="E477" s="59"/>
      <c r="F477" s="92"/>
      <c r="G477" s="92"/>
    </row>
    <row r="478" spans="2:7" ht="15.75">
      <c r="B478" s="53"/>
      <c r="C478" s="53"/>
      <c r="D478" s="54"/>
      <c r="E478" s="60"/>
      <c r="F478" s="91"/>
      <c r="G478" s="91"/>
    </row>
    <row r="479" spans="2:7" ht="15.75">
      <c r="B479" s="53"/>
      <c r="C479" s="53"/>
      <c r="D479" s="54"/>
      <c r="E479" s="60"/>
      <c r="F479" s="91"/>
      <c r="G479" s="91"/>
    </row>
    <row r="480" spans="2:7" ht="15.75">
      <c r="B480" s="53"/>
      <c r="C480" s="53"/>
      <c r="D480" s="54"/>
      <c r="E480" s="60"/>
      <c r="F480" s="91"/>
      <c r="G480" s="91"/>
    </row>
    <row r="481" spans="1:7" ht="15.75">
      <c r="A481" s="94"/>
      <c r="B481" s="56"/>
      <c r="C481" s="56"/>
      <c r="D481" s="57"/>
      <c r="E481" s="60"/>
      <c r="F481" s="92"/>
      <c r="G481" s="92"/>
    </row>
    <row r="482" spans="2:7" ht="15.75">
      <c r="B482" s="53"/>
      <c r="C482" s="53"/>
      <c r="D482" s="54"/>
      <c r="E482" s="60"/>
      <c r="F482" s="91"/>
      <c r="G482" s="91"/>
    </row>
    <row r="483" spans="1:7" ht="15.75">
      <c r="A483" s="94"/>
      <c r="B483" s="56"/>
      <c r="C483" s="56"/>
      <c r="D483" s="57"/>
      <c r="E483" s="59"/>
      <c r="F483" s="92"/>
      <c r="G483" s="92"/>
    </row>
    <row r="484" spans="1:7" ht="15.75">
      <c r="A484" s="94"/>
      <c r="B484" s="56"/>
      <c r="C484" s="56"/>
      <c r="D484" s="57"/>
      <c r="E484" s="59"/>
      <c r="F484" s="92"/>
      <c r="G484" s="92"/>
    </row>
    <row r="485" spans="2:7" ht="15.75">
      <c r="B485" s="53"/>
      <c r="C485" s="53"/>
      <c r="D485" s="54"/>
      <c r="E485" s="60"/>
      <c r="F485" s="91"/>
      <c r="G485" s="91"/>
    </row>
    <row r="486" spans="2:7" ht="15.75">
      <c r="B486" s="53"/>
      <c r="C486" s="53"/>
      <c r="D486" s="54"/>
      <c r="E486" s="60"/>
      <c r="F486" s="91"/>
      <c r="G486" s="91"/>
    </row>
    <row r="487" spans="2:7" ht="15.75">
      <c r="B487" s="53"/>
      <c r="C487" s="53"/>
      <c r="D487" s="54"/>
      <c r="E487" s="60"/>
      <c r="F487" s="91"/>
      <c r="G487" s="91"/>
    </row>
    <row r="488" spans="2:7" ht="15.75">
      <c r="B488" s="53"/>
      <c r="C488" s="53"/>
      <c r="D488" s="54"/>
      <c r="E488" s="60"/>
      <c r="F488" s="91"/>
      <c r="G488" s="91"/>
    </row>
    <row r="489" spans="2:7" ht="15.75">
      <c r="B489" s="53"/>
      <c r="C489" s="53"/>
      <c r="D489" s="54"/>
      <c r="E489" s="60"/>
      <c r="F489" s="91"/>
      <c r="G489" s="91"/>
    </row>
    <row r="490" spans="2:7" ht="15.75">
      <c r="B490" s="56"/>
      <c r="C490" s="56"/>
      <c r="D490" s="57"/>
      <c r="E490" s="59"/>
      <c r="F490" s="92"/>
      <c r="G490" s="92"/>
    </row>
    <row r="491" spans="2:7" ht="15.75">
      <c r="B491" s="56"/>
      <c r="C491" s="56"/>
      <c r="D491" s="57"/>
      <c r="E491" s="59"/>
      <c r="F491" s="92"/>
      <c r="G491" s="92"/>
    </row>
    <row r="492" spans="2:7" ht="15.75">
      <c r="B492" s="53"/>
      <c r="C492" s="53"/>
      <c r="D492" s="54"/>
      <c r="E492" s="60"/>
      <c r="F492" s="91"/>
      <c r="G492" s="91"/>
    </row>
    <row r="493" spans="2:7" ht="15.75">
      <c r="B493" s="53"/>
      <c r="C493" s="58"/>
      <c r="D493" s="54"/>
      <c r="E493" s="60"/>
      <c r="F493" s="91"/>
      <c r="G493" s="97"/>
    </row>
    <row r="494" spans="1:7" ht="15.75">
      <c r="A494" s="94"/>
      <c r="B494" s="56"/>
      <c r="C494" s="61"/>
      <c r="D494" s="57"/>
      <c r="E494" s="59"/>
      <c r="F494" s="92"/>
      <c r="G494" s="98"/>
    </row>
    <row r="495" spans="1:7" ht="15.75">
      <c r="A495" s="94"/>
      <c r="B495" s="56"/>
      <c r="C495" s="61"/>
      <c r="D495" s="57"/>
      <c r="E495" s="60"/>
      <c r="F495" s="92"/>
      <c r="G495" s="98"/>
    </row>
    <row r="496" spans="2:7" ht="15.75">
      <c r="B496" s="53"/>
      <c r="C496" s="58"/>
      <c r="D496" s="54"/>
      <c r="E496" s="60"/>
      <c r="F496" s="91"/>
      <c r="G496" s="97"/>
    </row>
    <row r="497" spans="2:7" ht="15.75">
      <c r="B497" s="53"/>
      <c r="C497" s="58"/>
      <c r="D497" s="54"/>
      <c r="E497" s="60"/>
      <c r="F497" s="91"/>
      <c r="G497" s="97"/>
    </row>
    <row r="498" spans="2:7" ht="15.75">
      <c r="B498" s="53"/>
      <c r="C498" s="58"/>
      <c r="D498" s="54"/>
      <c r="E498" s="60"/>
      <c r="F498" s="91"/>
      <c r="G498" s="97"/>
    </row>
    <row r="499" spans="1:7" ht="15.75">
      <c r="A499" s="94"/>
      <c r="B499" s="56"/>
      <c r="C499" s="61"/>
      <c r="D499" s="57"/>
      <c r="E499" s="59"/>
      <c r="F499" s="92"/>
      <c r="G499" s="98"/>
    </row>
    <row r="500" spans="2:7" ht="15.75">
      <c r="B500" s="53"/>
      <c r="C500" s="58"/>
      <c r="D500" s="54"/>
      <c r="E500" s="60"/>
      <c r="F500" s="91"/>
      <c r="G500" s="97"/>
    </row>
    <row r="501" spans="1:7" ht="15.75">
      <c r="A501" s="94"/>
      <c r="B501" s="56"/>
      <c r="C501" s="61"/>
      <c r="D501" s="57"/>
      <c r="E501" s="59"/>
      <c r="F501" s="92"/>
      <c r="G501" s="98"/>
    </row>
    <row r="502" spans="1:7" ht="15.75">
      <c r="A502" s="94"/>
      <c r="B502" s="56"/>
      <c r="C502" s="62"/>
      <c r="D502" s="57"/>
      <c r="E502" s="59"/>
      <c r="F502" s="92"/>
      <c r="G502" s="98"/>
    </row>
    <row r="503" spans="2:7" ht="15.75">
      <c r="B503" s="63"/>
      <c r="C503" s="58"/>
      <c r="D503" s="64"/>
      <c r="E503" s="60"/>
      <c r="F503" s="91"/>
      <c r="G503" s="97"/>
    </row>
    <row r="504" spans="2:7" ht="15.75">
      <c r="B504" s="63"/>
      <c r="C504" s="58"/>
      <c r="D504" s="64"/>
      <c r="E504" s="60"/>
      <c r="F504" s="91"/>
      <c r="G504" s="97"/>
    </row>
    <row r="505" spans="2:7" ht="15.75">
      <c r="B505" s="63"/>
      <c r="C505" s="58"/>
      <c r="D505" s="64"/>
      <c r="E505" s="60"/>
      <c r="F505" s="91"/>
      <c r="G505" s="97"/>
    </row>
    <row r="506" spans="2:7" ht="15.75">
      <c r="B506" s="63"/>
      <c r="C506" s="58"/>
      <c r="D506" s="64"/>
      <c r="E506" s="60"/>
      <c r="F506" s="91"/>
      <c r="G506" s="97"/>
    </row>
    <row r="507" spans="2:7" ht="15.75">
      <c r="B507" s="63"/>
      <c r="C507" s="58"/>
      <c r="D507" s="64"/>
      <c r="E507" s="60"/>
      <c r="F507" s="91"/>
      <c r="G507" s="97"/>
    </row>
    <row r="508" spans="2:7" ht="15.75">
      <c r="B508" s="65"/>
      <c r="C508" s="61"/>
      <c r="D508" s="66"/>
      <c r="E508" s="59"/>
      <c r="F508" s="92"/>
      <c r="G508" s="98"/>
    </row>
    <row r="509" spans="2:7" ht="15.75">
      <c r="B509" s="65"/>
      <c r="C509" s="61"/>
      <c r="D509" s="66"/>
      <c r="E509" s="59"/>
      <c r="F509" s="92"/>
      <c r="G509" s="98"/>
    </row>
    <row r="510" spans="2:7" ht="15.75">
      <c r="B510" s="65"/>
      <c r="C510" s="61"/>
      <c r="D510" s="66"/>
      <c r="E510" s="59"/>
      <c r="F510" s="92"/>
      <c r="G510" s="98"/>
    </row>
    <row r="511" spans="2:7" ht="15.75">
      <c r="B511" s="63"/>
      <c r="C511" s="67"/>
      <c r="D511" s="64"/>
      <c r="E511" s="60"/>
      <c r="F511" s="91"/>
      <c r="G511" s="97"/>
    </row>
    <row r="512" spans="2:7" ht="15.75">
      <c r="B512" s="63"/>
      <c r="C512" s="53"/>
      <c r="D512" s="64"/>
      <c r="E512" s="60"/>
      <c r="F512" s="91"/>
      <c r="G512" s="91"/>
    </row>
    <row r="513" spans="1:7" ht="15.75">
      <c r="A513" s="94"/>
      <c r="B513" s="65"/>
      <c r="C513" s="56"/>
      <c r="D513" s="66"/>
      <c r="E513" s="59"/>
      <c r="F513" s="92"/>
      <c r="G513" s="92"/>
    </row>
    <row r="514" spans="1:7" ht="15.75">
      <c r="A514" s="94"/>
      <c r="B514" s="65"/>
      <c r="C514" s="56"/>
      <c r="D514" s="66"/>
      <c r="E514" s="60"/>
      <c r="F514" s="92"/>
      <c r="G514" s="92"/>
    </row>
    <row r="515" spans="2:7" ht="15.75">
      <c r="B515" s="63"/>
      <c r="C515" s="53"/>
      <c r="D515" s="64"/>
      <c r="E515" s="60"/>
      <c r="F515" s="91"/>
      <c r="G515" s="91"/>
    </row>
    <row r="516" spans="2:7" ht="15.75">
      <c r="B516" s="63"/>
      <c r="C516" s="53"/>
      <c r="D516" s="64"/>
      <c r="E516" s="60"/>
      <c r="F516" s="91"/>
      <c r="G516" s="91"/>
    </row>
    <row r="517" spans="2:7" ht="15.75">
      <c r="B517" s="63"/>
      <c r="C517" s="53"/>
      <c r="D517" s="64"/>
      <c r="E517" s="60"/>
      <c r="F517" s="91"/>
      <c r="G517" s="91"/>
    </row>
    <row r="518" spans="1:7" ht="15.75">
      <c r="A518" s="94"/>
      <c r="B518" s="65"/>
      <c r="C518" s="56"/>
      <c r="D518" s="66"/>
      <c r="E518" s="60"/>
      <c r="F518" s="92"/>
      <c r="G518" s="92"/>
    </row>
    <row r="519" spans="2:7" ht="15.75">
      <c r="B519" s="63"/>
      <c r="C519" s="53"/>
      <c r="D519" s="64"/>
      <c r="E519" s="60"/>
      <c r="F519" s="91"/>
      <c r="G519" s="91"/>
    </row>
    <row r="520" spans="1:7" ht="15.75">
      <c r="A520" s="94"/>
      <c r="B520" s="65"/>
      <c r="C520" s="56"/>
      <c r="D520" s="66"/>
      <c r="E520" s="59"/>
      <c r="F520" s="92"/>
      <c r="G520" s="92"/>
    </row>
    <row r="521" spans="1:7" ht="15.75">
      <c r="A521" s="94"/>
      <c r="B521" s="65"/>
      <c r="C521" s="56"/>
      <c r="D521" s="66"/>
      <c r="E521" s="59"/>
      <c r="F521" s="92"/>
      <c r="G521" s="92"/>
    </row>
    <row r="522" spans="2:7" ht="15.75">
      <c r="B522" s="63"/>
      <c r="C522" s="53"/>
      <c r="D522" s="64"/>
      <c r="E522" s="60"/>
      <c r="F522" s="91"/>
      <c r="G522" s="91"/>
    </row>
    <row r="523" spans="2:7" ht="15.75">
      <c r="B523" s="63"/>
      <c r="C523" s="53"/>
      <c r="D523" s="64"/>
      <c r="E523" s="60"/>
      <c r="F523" s="91"/>
      <c r="G523" s="91"/>
    </row>
    <row r="524" spans="2:7" ht="15.75">
      <c r="B524" s="63"/>
      <c r="C524" s="53"/>
      <c r="D524" s="64"/>
      <c r="E524" s="60"/>
      <c r="F524" s="91"/>
      <c r="G524" s="91"/>
    </row>
    <row r="525" spans="2:7" ht="15.75">
      <c r="B525" s="63"/>
      <c r="C525" s="53"/>
      <c r="D525" s="64"/>
      <c r="E525" s="60"/>
      <c r="F525" s="91"/>
      <c r="G525" s="91"/>
    </row>
    <row r="526" spans="2:7" ht="15.75">
      <c r="B526" s="63"/>
      <c r="C526" s="53"/>
      <c r="D526" s="64"/>
      <c r="E526" s="60"/>
      <c r="F526" s="91"/>
      <c r="G526" s="91"/>
    </row>
    <row r="527" spans="2:7" ht="15.75">
      <c r="B527" s="65"/>
      <c r="C527" s="56"/>
      <c r="D527" s="66"/>
      <c r="E527" s="59"/>
      <c r="F527" s="92"/>
      <c r="G527" s="92"/>
    </row>
    <row r="528" spans="2:7" ht="15.75">
      <c r="B528" s="65"/>
      <c r="C528" s="56"/>
      <c r="D528" s="66"/>
      <c r="E528" s="59"/>
      <c r="F528" s="92"/>
      <c r="G528" s="92"/>
    </row>
    <row r="529" spans="2:7" ht="15.75">
      <c r="B529" s="63"/>
      <c r="C529" s="53"/>
      <c r="D529" s="64"/>
      <c r="E529" s="60"/>
      <c r="F529" s="91"/>
      <c r="G529" s="91"/>
    </row>
    <row r="530" spans="2:7" ht="15.75">
      <c r="B530" s="63"/>
      <c r="C530" s="53"/>
      <c r="D530" s="64"/>
      <c r="E530" s="60"/>
      <c r="F530" s="97"/>
      <c r="G530" s="97"/>
    </row>
    <row r="531" spans="1:7" ht="15.75">
      <c r="A531" s="94"/>
      <c r="B531" s="65"/>
      <c r="C531" s="56"/>
      <c r="D531" s="66"/>
      <c r="E531" s="59"/>
      <c r="F531" s="98"/>
      <c r="G531" s="98"/>
    </row>
    <row r="532" spans="1:7" ht="15.75">
      <c r="A532" s="94"/>
      <c r="B532" s="65"/>
      <c r="C532" s="56"/>
      <c r="D532" s="66"/>
      <c r="E532" s="60"/>
      <c r="F532" s="98"/>
      <c r="G532" s="98"/>
    </row>
    <row r="533" spans="2:7" ht="15.75">
      <c r="B533" s="63"/>
      <c r="C533" s="53"/>
      <c r="D533" s="64"/>
      <c r="E533" s="60"/>
      <c r="F533" s="97"/>
      <c r="G533" s="97"/>
    </row>
    <row r="534" spans="2:7" ht="15.75">
      <c r="B534" s="63"/>
      <c r="C534" s="53"/>
      <c r="D534" s="64"/>
      <c r="E534" s="60"/>
      <c r="F534" s="97"/>
      <c r="G534" s="97"/>
    </row>
    <row r="535" spans="2:7" ht="15.75">
      <c r="B535" s="63"/>
      <c r="C535" s="53"/>
      <c r="D535" s="64"/>
      <c r="E535" s="60"/>
      <c r="F535" s="97"/>
      <c r="G535" s="97"/>
    </row>
    <row r="536" spans="1:7" ht="15.75">
      <c r="A536" s="94"/>
      <c r="B536" s="65"/>
      <c r="C536" s="56"/>
      <c r="D536" s="66"/>
      <c r="E536" s="59"/>
      <c r="F536" s="98"/>
      <c r="G536" s="98"/>
    </row>
    <row r="537" spans="2:7" ht="15.75">
      <c r="B537" s="63"/>
      <c r="C537" s="53"/>
      <c r="D537" s="64"/>
      <c r="E537" s="60"/>
      <c r="F537" s="97"/>
      <c r="G537" s="97"/>
    </row>
    <row r="538" spans="1:7" ht="15.75">
      <c r="A538" s="94"/>
      <c r="B538" s="65"/>
      <c r="C538" s="56"/>
      <c r="D538" s="66"/>
      <c r="E538" s="59"/>
      <c r="F538" s="98"/>
      <c r="G538" s="98"/>
    </row>
    <row r="539" spans="1:7" ht="15.75">
      <c r="A539" s="94"/>
      <c r="B539" s="65"/>
      <c r="C539" s="56"/>
      <c r="D539" s="66"/>
      <c r="E539" s="59"/>
      <c r="F539" s="98"/>
      <c r="G539" s="98"/>
    </row>
    <row r="540" spans="2:7" ht="15.75">
      <c r="B540" s="63"/>
      <c r="C540" s="53"/>
      <c r="D540" s="64"/>
      <c r="E540" s="60"/>
      <c r="F540" s="97"/>
      <c r="G540" s="97"/>
    </row>
    <row r="541" spans="2:7" ht="15.75">
      <c r="B541" s="63"/>
      <c r="C541" s="53"/>
      <c r="D541" s="64"/>
      <c r="E541" s="60"/>
      <c r="F541" s="97"/>
      <c r="G541" s="97"/>
    </row>
    <row r="542" spans="2:7" ht="15.75">
      <c r="B542" s="63"/>
      <c r="C542" s="53"/>
      <c r="D542" s="64"/>
      <c r="E542" s="60"/>
      <c r="F542" s="97"/>
      <c r="G542" s="97"/>
    </row>
    <row r="543" spans="2:7" ht="15.75">
      <c r="B543" s="53"/>
      <c r="C543" s="53"/>
      <c r="D543" s="54"/>
      <c r="E543" s="60"/>
      <c r="F543" s="97"/>
      <c r="G543" s="97"/>
    </row>
    <row r="544" spans="2:6" ht="15.75">
      <c r="B544" s="53"/>
      <c r="C544" s="53"/>
      <c r="D544" s="54"/>
      <c r="E544" s="60"/>
      <c r="F544" s="97"/>
    </row>
    <row r="545" spans="2:7" ht="15.75">
      <c r="B545" s="56"/>
      <c r="C545" s="56"/>
      <c r="D545" s="57"/>
      <c r="E545" s="59"/>
      <c r="F545" s="98"/>
      <c r="G545" s="99"/>
    </row>
    <row r="546" spans="2:7" ht="15.75">
      <c r="B546" s="56"/>
      <c r="C546" s="56"/>
      <c r="D546" s="57"/>
      <c r="E546" s="59"/>
      <c r="F546" s="98"/>
      <c r="G546" s="99"/>
    </row>
    <row r="547" spans="2:7" ht="15.75">
      <c r="B547" s="56"/>
      <c r="C547" s="56"/>
      <c r="D547" s="57"/>
      <c r="E547" s="59"/>
      <c r="F547" s="98"/>
      <c r="G547" s="99"/>
    </row>
    <row r="548" spans="2:7" ht="15.75">
      <c r="B548" s="53"/>
      <c r="C548" s="53"/>
      <c r="D548" s="54"/>
      <c r="E548" s="60"/>
      <c r="F548" s="97"/>
      <c r="G548" s="97"/>
    </row>
    <row r="549" spans="2:7" ht="15.75">
      <c r="B549" s="53"/>
      <c r="C549" s="53"/>
      <c r="D549" s="54"/>
      <c r="E549" s="60"/>
      <c r="F549" s="97"/>
      <c r="G549" s="97"/>
    </row>
    <row r="550" spans="1:7" ht="15.75">
      <c r="A550" s="94"/>
      <c r="B550" s="56"/>
      <c r="C550" s="56"/>
      <c r="D550" s="57"/>
      <c r="E550" s="59"/>
      <c r="F550" s="98"/>
      <c r="G550" s="98"/>
    </row>
    <row r="551" spans="2:7" ht="15.75">
      <c r="B551" s="53"/>
      <c r="C551" s="53"/>
      <c r="D551" s="54"/>
      <c r="E551" s="60"/>
      <c r="F551" s="97"/>
      <c r="G551" s="97"/>
    </row>
    <row r="552" spans="2:7" ht="15.75">
      <c r="B552" s="53"/>
      <c r="C552" s="53"/>
      <c r="D552" s="54"/>
      <c r="E552" s="60"/>
      <c r="F552" s="97"/>
      <c r="G552" s="97"/>
    </row>
    <row r="553" spans="2:7" ht="15.75">
      <c r="B553" s="53"/>
      <c r="C553" s="53"/>
      <c r="D553" s="54"/>
      <c r="E553" s="60"/>
      <c r="F553" s="97"/>
      <c r="G553" s="97"/>
    </row>
    <row r="554" spans="1:7" ht="15.75">
      <c r="A554" s="94"/>
      <c r="B554" s="56"/>
      <c r="C554" s="56"/>
      <c r="D554" s="57"/>
      <c r="E554" s="59"/>
      <c r="F554" s="98"/>
      <c r="G554" s="98"/>
    </row>
    <row r="555" spans="2:7" ht="15.75">
      <c r="B555" s="53"/>
      <c r="C555" s="53"/>
      <c r="D555" s="54"/>
      <c r="E555" s="60"/>
      <c r="F555" s="97"/>
      <c r="G555" s="97"/>
    </row>
    <row r="556" spans="1:7" ht="15.75">
      <c r="A556" s="94"/>
      <c r="B556" s="56"/>
      <c r="C556" s="56"/>
      <c r="D556" s="57"/>
      <c r="E556" s="59"/>
      <c r="F556" s="98"/>
      <c r="G556" s="98"/>
    </row>
    <row r="557" spans="1:7" ht="15.75">
      <c r="A557" s="94"/>
      <c r="B557" s="56"/>
      <c r="C557" s="56"/>
      <c r="D557" s="57"/>
      <c r="E557" s="59"/>
      <c r="F557" s="98"/>
      <c r="G557" s="98"/>
    </row>
    <row r="558" spans="2:7" ht="15.75">
      <c r="B558" s="53"/>
      <c r="C558" s="53"/>
      <c r="D558" s="54"/>
      <c r="E558" s="60"/>
      <c r="F558" s="97"/>
      <c r="G558" s="97"/>
    </row>
    <row r="559" spans="2:7" ht="15.75">
      <c r="B559" s="53"/>
      <c r="C559" s="53"/>
      <c r="D559" s="54"/>
      <c r="E559" s="60"/>
      <c r="F559" s="97"/>
      <c r="G559" s="97"/>
    </row>
    <row r="560" spans="2:7" ht="15.75">
      <c r="B560" s="53"/>
      <c r="C560" s="53"/>
      <c r="D560" s="54"/>
      <c r="E560" s="60"/>
      <c r="F560" s="97"/>
      <c r="G560" s="97"/>
    </row>
    <row r="561" spans="2:7" ht="15.75">
      <c r="B561" s="53"/>
      <c r="C561" s="53"/>
      <c r="D561" s="54"/>
      <c r="E561" s="60"/>
      <c r="F561" s="97"/>
      <c r="G561" s="97"/>
    </row>
    <row r="562" spans="2:7" ht="15.75">
      <c r="B562" s="56"/>
      <c r="C562" s="56"/>
      <c r="D562" s="57"/>
      <c r="E562" s="59"/>
      <c r="F562" s="98"/>
      <c r="G562" s="98"/>
    </row>
    <row r="563" spans="2:7" ht="15.75">
      <c r="B563" s="56"/>
      <c r="C563" s="56"/>
      <c r="D563" s="57"/>
      <c r="E563" s="59"/>
      <c r="F563" s="98"/>
      <c r="G563" s="98"/>
    </row>
    <row r="564" spans="2:7" ht="15.75">
      <c r="B564" s="53"/>
      <c r="C564" s="53"/>
      <c r="D564" s="54"/>
      <c r="E564" s="60"/>
      <c r="F564" s="97"/>
      <c r="G564" s="97"/>
    </row>
    <row r="565" spans="2:7" ht="15.75">
      <c r="B565" s="53"/>
      <c r="C565" s="53"/>
      <c r="D565" s="54"/>
      <c r="E565" s="60"/>
      <c r="F565" s="97"/>
      <c r="G565" s="97"/>
    </row>
    <row r="566" spans="1:7" ht="15.75">
      <c r="A566" s="94"/>
      <c r="B566" s="56"/>
      <c r="C566" s="56"/>
      <c r="D566" s="57"/>
      <c r="E566" s="59"/>
      <c r="F566" s="98"/>
      <c r="G566" s="98"/>
    </row>
    <row r="567" spans="2:7" ht="15.75">
      <c r="B567" s="53"/>
      <c r="C567" s="53"/>
      <c r="D567" s="54"/>
      <c r="E567" s="60"/>
      <c r="F567" s="97"/>
      <c r="G567" s="97"/>
    </row>
    <row r="568" spans="1:7" ht="15.75">
      <c r="A568" s="94"/>
      <c r="B568" s="56"/>
      <c r="C568" s="56"/>
      <c r="D568" s="57"/>
      <c r="E568" s="59"/>
      <c r="F568" s="98"/>
      <c r="G568" s="98"/>
    </row>
    <row r="569" spans="2:7" ht="15.75">
      <c r="B569" s="53"/>
      <c r="C569" s="53"/>
      <c r="D569" s="54"/>
      <c r="E569" s="60"/>
      <c r="F569" s="97"/>
      <c r="G569" s="97"/>
    </row>
    <row r="570" spans="1:7" ht="15.75">
      <c r="A570" s="94"/>
      <c r="B570" s="56"/>
      <c r="C570" s="56"/>
      <c r="D570" s="57"/>
      <c r="E570" s="59"/>
      <c r="F570" s="98"/>
      <c r="G570" s="98"/>
    </row>
    <row r="571" spans="1:7" ht="15.75">
      <c r="A571" s="94"/>
      <c r="B571" s="56"/>
      <c r="C571" s="56"/>
      <c r="D571" s="57"/>
      <c r="E571" s="59"/>
      <c r="F571" s="98"/>
      <c r="G571" s="98"/>
    </row>
    <row r="572" spans="2:7" ht="15.75">
      <c r="B572" s="53"/>
      <c r="C572" s="53"/>
      <c r="D572" s="54"/>
      <c r="E572" s="60"/>
      <c r="F572" s="97"/>
      <c r="G572" s="97"/>
    </row>
    <row r="573" spans="2:7" ht="15.75">
      <c r="B573" s="53"/>
      <c r="C573" s="53"/>
      <c r="D573" s="54"/>
      <c r="E573" s="60"/>
      <c r="F573" s="97"/>
      <c r="G573" s="97"/>
    </row>
    <row r="574" spans="2:7" ht="15.75">
      <c r="B574" s="56"/>
      <c r="C574" s="56"/>
      <c r="D574" s="57"/>
      <c r="E574" s="59"/>
      <c r="F574" s="98"/>
      <c r="G574" s="98"/>
    </row>
    <row r="575" spans="2:7" ht="15.75">
      <c r="B575" s="53"/>
      <c r="C575" s="53"/>
      <c r="D575" s="54"/>
      <c r="E575" s="60"/>
      <c r="F575" s="97"/>
      <c r="G575" s="97"/>
    </row>
    <row r="576" spans="1:7" ht="15.75">
      <c r="A576" s="94"/>
      <c r="B576" s="56"/>
      <c r="C576" s="56"/>
      <c r="D576" s="57"/>
      <c r="E576" s="59"/>
      <c r="F576" s="98"/>
      <c r="G576" s="98"/>
    </row>
    <row r="577" spans="2:7" ht="15.75">
      <c r="B577" s="53"/>
      <c r="C577" s="53"/>
      <c r="D577" s="54"/>
      <c r="E577" s="60"/>
      <c r="F577" s="97"/>
      <c r="G577" s="97"/>
    </row>
    <row r="578" spans="2:7" ht="15.75">
      <c r="B578" s="53"/>
      <c r="C578" s="53"/>
      <c r="D578" s="54"/>
      <c r="E578" s="60"/>
      <c r="F578" s="97"/>
      <c r="G578" s="97"/>
    </row>
    <row r="579" spans="2:7" ht="15.75">
      <c r="B579" s="53"/>
      <c r="C579" s="53"/>
      <c r="D579" s="54"/>
      <c r="E579" s="60"/>
      <c r="F579" s="97"/>
      <c r="G579" s="97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2014-08-21T09:00:28Z</cp:lastPrinted>
  <dcterms:created xsi:type="dcterms:W3CDTF">2013-10-18T07:34:54Z</dcterms:created>
  <dcterms:modified xsi:type="dcterms:W3CDTF">2014-09-12T08:54:54Z</dcterms:modified>
  <cp:category/>
  <cp:version/>
  <cp:contentType/>
  <cp:contentStatus/>
</cp:coreProperties>
</file>